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7" i="1" l="1"/>
  <c r="H139" i="1"/>
  <c r="L139" i="1"/>
  <c r="I120" i="1"/>
  <c r="F120" i="1"/>
  <c r="J120" i="1"/>
  <c r="L120" i="1"/>
  <c r="H120" i="1"/>
  <c r="I101" i="1"/>
  <c r="L101" i="1"/>
  <c r="H101" i="1"/>
  <c r="G101" i="1"/>
  <c r="J101" i="1"/>
  <c r="F101" i="1"/>
  <c r="F82" i="1"/>
  <c r="L82" i="1"/>
  <c r="J82" i="1"/>
  <c r="I82" i="1"/>
  <c r="H82" i="1"/>
  <c r="G82" i="1"/>
  <c r="L63" i="1"/>
  <c r="J63" i="1"/>
  <c r="I63" i="1"/>
  <c r="H63" i="1"/>
  <c r="G63" i="1"/>
  <c r="F63" i="1"/>
  <c r="F43" i="1"/>
  <c r="J43" i="1"/>
  <c r="L43" i="1"/>
  <c r="I43" i="1"/>
  <c r="H43" i="1"/>
  <c r="G43" i="1"/>
  <c r="L24" i="1"/>
  <c r="J24" i="1"/>
  <c r="I24" i="1"/>
  <c r="H24" i="1"/>
  <c r="G24" i="1"/>
  <c r="F24" i="1"/>
  <c r="J197" i="1" l="1"/>
  <c r="F197" i="1"/>
  <c r="L197" i="1"/>
  <c r="I197" i="1"/>
  <c r="H197" i="1"/>
  <c r="G197" i="1"/>
</calcChain>
</file>

<file path=xl/sharedStrings.xml><?xml version="1.0" encoding="utf-8"?>
<sst xmlns="http://schemas.openxmlformats.org/spreadsheetml/2006/main" count="316" uniqueCount="104">
  <si>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</si>
  <si>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</si>
  <si>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</si>
  <si>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</si>
  <si>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</si>
  <si>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</si>
  <si>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</si>
  <si>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</si>
  <si>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</si>
  <si>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</si>
  <si>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</si>
  <si>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</si>
  <si>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</si>
  <si>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</si>
  <si>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</si>
  <si>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</si>
  <si>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</si>
  <si>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</si>
  <si>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</si>
  <si>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</si>
  <si>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</si>
  <si>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</si>
  <si>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</si>
  <si>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</si>
  <si>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</si>
  <si>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</si>
  <si>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</si>
  <si>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</si>
  <si>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</si>
  <si>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</si>
  <si>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</si>
  <si>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</si>
  <si>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</si>
  <si>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</si>
  <si>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</si>
  <si>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</si>
  <si>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</si>
  <si>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</si>
  <si>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</si>
  <si>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</si>
  <si>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Клец Э.Г.</t>
  </si>
  <si>
    <t>Хлеб пшеничный йодированный</t>
  </si>
  <si>
    <t>Масло сливочное (порциями)</t>
  </si>
  <si>
    <t>Чай с лимоном и с сахаром</t>
  </si>
  <si>
    <t>Шницель из курицы</t>
  </si>
  <si>
    <t>Каша пщеничная вязкая</t>
  </si>
  <si>
    <t>Компот из плодов свежих (яблоки)</t>
  </si>
  <si>
    <t>Курица тушенная с морковью (в сметанном соусе)</t>
  </si>
  <si>
    <t>Каша ячневая вязкая с маслом</t>
  </si>
  <si>
    <t>Чай с сахаром</t>
  </si>
  <si>
    <t>Щи из свежей капусты с картофелем со сметаной</t>
  </si>
  <si>
    <t>Рагу из филе птицы</t>
  </si>
  <si>
    <t>Икра свекольная</t>
  </si>
  <si>
    <t>Компот из смеси сухофруков</t>
  </si>
  <si>
    <t>Рыба тушенная с овощами</t>
  </si>
  <si>
    <t>Картофель отварной</t>
  </si>
  <si>
    <t xml:space="preserve">Хлеб пшеничный йодированный </t>
  </si>
  <si>
    <t>Хлеб ржано-пшеничный</t>
  </si>
  <si>
    <t>Кофейный напиток</t>
  </si>
  <si>
    <t>Суп картофельный с крупой рисовой</t>
  </si>
  <si>
    <t>Наггетсы куринные</t>
  </si>
  <si>
    <t>Каша гречневая вязкая</t>
  </si>
  <si>
    <t>Компот из плодов свжих (лимон)</t>
  </si>
  <si>
    <t>Котлета из курицы</t>
  </si>
  <si>
    <t>Макаронные изделия отварные с маслом</t>
  </si>
  <si>
    <t>Чай с апельсином и лимоном</t>
  </si>
  <si>
    <t>Борщ с капустой и картофелем со сметаной</t>
  </si>
  <si>
    <t>Курица отварная</t>
  </si>
  <si>
    <t>Пюре картофельное</t>
  </si>
  <si>
    <t>Компот из пложов свежих (яблоки)</t>
  </si>
  <si>
    <t>Плов куринный (из филе птицы)</t>
  </si>
  <si>
    <t>Тефтели из филе птицы</t>
  </si>
  <si>
    <t>Суп картофельный с горохом</t>
  </si>
  <si>
    <t>Каша вязкая молочная манная</t>
  </si>
  <si>
    <t>Соус красный основной</t>
  </si>
  <si>
    <t>Салат из свеклы отварной</t>
  </si>
  <si>
    <t>Компот из плодов свежих (апельсины)</t>
  </si>
  <si>
    <t>Суп картофельный с крупой пшенной</t>
  </si>
  <si>
    <t>Печень тушенная в сметанном соусе</t>
  </si>
  <si>
    <t>Рис отварной</t>
  </si>
  <si>
    <t>Компот из смеси сухофруктов</t>
  </si>
  <si>
    <t>Биточек из курицы</t>
  </si>
  <si>
    <t>Каша пшеничная вязкая</t>
  </si>
  <si>
    <t>Борщ с фасолью и картофелем</t>
  </si>
  <si>
    <t>Птица тушенная в соусе</t>
  </si>
  <si>
    <t>Компот из плодов свежих (лимон)</t>
  </si>
  <si>
    <t>Чай с  сахаром</t>
  </si>
  <si>
    <t>Суп картофельный с макаронными изделиями</t>
  </si>
  <si>
    <t>Каша молочная вязкая рисовая</t>
  </si>
  <si>
    <t>Икра кабачковая</t>
  </si>
  <si>
    <t>Суп молочный с макаронными изделиями</t>
  </si>
  <si>
    <t>Рассольник ленинградский со сметаной</t>
  </si>
  <si>
    <t>Салат из квашенной капусты</t>
  </si>
  <si>
    <t>Винегрет овощной</t>
  </si>
  <si>
    <t>Чай с сахаром каркаде</t>
  </si>
  <si>
    <t>Овощи по сезону</t>
  </si>
  <si>
    <t>Макаронные изделия отварные с маслом (спагетти)</t>
  </si>
  <si>
    <t xml:space="preserve">Салат из квашенной капусты </t>
  </si>
  <si>
    <t>Булочка с маслом и сыром</t>
  </si>
  <si>
    <t>Сок фруктовый 0,2 индивидуальная упаковка</t>
  </si>
  <si>
    <t xml:space="preserve">Фрукты свежие </t>
  </si>
  <si>
    <t>Джем индивидуальная упаковка</t>
  </si>
  <si>
    <t>Сок фруктовый 0,2 идивидуальная упаковка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</si>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</sst>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250</v>
      </c>
      <c r="G6" s="40">
        <v>6.4</v>
      </c>
      <c r="H6" s="40">
        <v>2.4</v>
      </c>
      <c r="I6" s="40">
        <v>18.7</v>
      </c>
      <c r="J6" s="40">
        <v>178.3</v>
      </c>
      <c r="K6" s="41">
        <v>200.08</v>
      </c>
      <c r="L6" s="40">
        <v>25.63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</v>
      </c>
      <c r="I8" s="43">
        <v>15.2</v>
      </c>
      <c r="J8" s="43">
        <v>60</v>
      </c>
      <c r="K8" s="44">
        <v>300.05</v>
      </c>
      <c r="L8" s="43">
        <v>2.39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3.44</v>
      </c>
      <c r="H9" s="43">
        <v>0.2</v>
      </c>
      <c r="I9" s="43">
        <v>21.6</v>
      </c>
      <c r="J9" s="43">
        <v>92.8</v>
      </c>
      <c r="K9" s="44">
        <v>600.01</v>
      </c>
      <c r="L9" s="43">
        <v>2.48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99</v>
      </c>
      <c r="F11" s="43">
        <v>200</v>
      </c>
      <c r="G11" s="43">
        <v>0</v>
      </c>
      <c r="H11" s="43">
        <v>0</v>
      </c>
      <c r="I11" s="43">
        <v>9.5</v>
      </c>
      <c r="J11" s="43">
        <v>38</v>
      </c>
      <c r="K11" s="44"/>
      <c r="L11" s="43">
        <v>35.200000000000003</v>
      </c>
    </row>
    <row r="12" spans="1:12" ht="15" x14ac:dyDescent="0.25">
      <c r="A12" s="23"/>
      <c r="B12" s="15"/>
      <c r="C12" s="11"/>
      <c r="D12" s="6"/>
      <c r="E12" s="42" t="s">
        <v>98</v>
      </c>
      <c r="F12" s="43">
        <v>100</v>
      </c>
      <c r="G12" s="43">
        <v>9.3000000000000007</v>
      </c>
      <c r="H12" s="43">
        <v>16.8</v>
      </c>
      <c r="I12" s="43">
        <v>22.1</v>
      </c>
      <c r="J12" s="43">
        <v>227.8</v>
      </c>
      <c r="K12" s="44"/>
      <c r="L12" s="43">
        <v>34.299999999999997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19.440000000000001</v>
      </c>
      <c r="H13" s="19">
        <f t="shared" si="0"/>
        <v>19.400000000000002</v>
      </c>
      <c r="I13" s="19">
        <f t="shared" si="0"/>
        <v>87.1</v>
      </c>
      <c r="J13" s="19">
        <f t="shared" si="0"/>
        <v>596.90000000000009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50</v>
      </c>
      <c r="G14" s="43">
        <v>0.8</v>
      </c>
      <c r="H14" s="43">
        <v>2.6</v>
      </c>
      <c r="I14" s="43">
        <v>3.9</v>
      </c>
      <c r="J14" s="43">
        <v>42.8</v>
      </c>
      <c r="K14" s="44">
        <v>45.08</v>
      </c>
      <c r="L14" s="43">
        <v>10.050000000000001</v>
      </c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210</v>
      </c>
      <c r="G15" s="43">
        <v>2.04</v>
      </c>
      <c r="H15" s="43">
        <v>5.9</v>
      </c>
      <c r="I15" s="43">
        <v>14.46</v>
      </c>
      <c r="J15" s="43">
        <v>119.22</v>
      </c>
      <c r="K15" s="44">
        <v>100.77</v>
      </c>
      <c r="L15" s="43">
        <v>11.4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60</v>
      </c>
      <c r="G16" s="43">
        <v>10.3</v>
      </c>
      <c r="H16" s="43">
        <v>10</v>
      </c>
      <c r="I16" s="43">
        <v>8</v>
      </c>
      <c r="J16" s="43">
        <v>238.5</v>
      </c>
      <c r="K16" s="44">
        <v>995.02</v>
      </c>
      <c r="L16" s="43">
        <v>38.270000000000003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100</v>
      </c>
      <c r="G17" s="43">
        <v>2.7</v>
      </c>
      <c r="H17" s="43">
        <v>3.06</v>
      </c>
      <c r="I17" s="43">
        <v>13.5</v>
      </c>
      <c r="J17" s="43">
        <v>104.5</v>
      </c>
      <c r="K17" s="44">
        <v>807</v>
      </c>
      <c r="L17" s="43">
        <v>7.2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35.799999999999997</v>
      </c>
      <c r="J18" s="43">
        <v>142</v>
      </c>
      <c r="K18" s="44">
        <v>300.13</v>
      </c>
      <c r="L18" s="43">
        <v>5.98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4.3</v>
      </c>
      <c r="H19" s="43">
        <v>0.25</v>
      </c>
      <c r="I19" s="43">
        <v>27</v>
      </c>
      <c r="J19" s="43">
        <v>116</v>
      </c>
      <c r="K19" s="44">
        <v>600.01</v>
      </c>
      <c r="L19" s="43">
        <v>3.1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100</v>
      </c>
      <c r="F21" s="43">
        <v>150</v>
      </c>
      <c r="G21" s="43">
        <v>1.2</v>
      </c>
      <c r="H21" s="43">
        <v>0.3</v>
      </c>
      <c r="I21" s="43">
        <v>11.3</v>
      </c>
      <c r="J21" s="43">
        <v>57</v>
      </c>
      <c r="K21" s="44"/>
      <c r="L21" s="43">
        <v>24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21.54</v>
      </c>
      <c r="H23" s="19">
        <f t="shared" si="2"/>
        <v>22.11</v>
      </c>
      <c r="I23" s="19">
        <f t="shared" si="2"/>
        <v>113.96</v>
      </c>
      <c r="J23" s="19">
        <f t="shared" si="2"/>
        <v>820.02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1610</v>
      </c>
      <c r="G24" s="32">
        <f t="shared" ref="G24:J24" si="4">G13+G23</f>
        <v>40.980000000000004</v>
      </c>
      <c r="H24" s="32">
        <f t="shared" si="4"/>
        <v>41.510000000000005</v>
      </c>
      <c r="I24" s="32">
        <f t="shared" si="4"/>
        <v>201.06</v>
      </c>
      <c r="J24" s="32">
        <f t="shared" si="4"/>
        <v>1416.92</v>
      </c>
      <c r="K24" s="32"/>
      <c r="L24" s="32">
        <f t="shared" ref="L24" si="5">L13+L23</f>
        <v>200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15.1</v>
      </c>
      <c r="H25" s="40">
        <v>12.1</v>
      </c>
      <c r="I25" s="40">
        <v>32.1</v>
      </c>
      <c r="J25" s="40">
        <v>326.2</v>
      </c>
      <c r="K25" s="41">
        <v>1010</v>
      </c>
      <c r="L25" s="40">
        <v>51.3</v>
      </c>
    </row>
    <row r="26" spans="1:12" ht="15" x14ac:dyDescent="0.25">
      <c r="A26" s="14"/>
      <c r="B26" s="15"/>
      <c r="C26" s="11"/>
      <c r="D26" s="6"/>
      <c r="E26" s="42" t="s">
        <v>93</v>
      </c>
      <c r="F26" s="43">
        <v>80</v>
      </c>
      <c r="G26" s="43">
        <v>1.05</v>
      </c>
      <c r="H26" s="43">
        <v>7.14</v>
      </c>
      <c r="I26" s="43">
        <v>5.6</v>
      </c>
      <c r="J26" s="43">
        <v>90.65</v>
      </c>
      <c r="K26" s="44">
        <v>848.07</v>
      </c>
      <c r="L26" s="43">
        <v>11</v>
      </c>
    </row>
    <row r="27" spans="1:12" ht="15" x14ac:dyDescent="0.2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300.55</v>
      </c>
      <c r="L27" s="43">
        <v>3.42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3.44</v>
      </c>
      <c r="H28" s="43">
        <v>0.2</v>
      </c>
      <c r="I28" s="43">
        <v>21.6</v>
      </c>
      <c r="J28" s="43">
        <v>92.8</v>
      </c>
      <c r="K28" s="44">
        <v>600.01</v>
      </c>
      <c r="L28" s="43">
        <v>2.48</v>
      </c>
    </row>
    <row r="29" spans="1:12" ht="15" x14ac:dyDescent="0.25">
      <c r="A29" s="14"/>
      <c r="B29" s="15"/>
      <c r="C29" s="11"/>
      <c r="D29" s="7" t="s">
        <v>24</v>
      </c>
      <c r="E29" s="42" t="s">
        <v>100</v>
      </c>
      <c r="F29" s="43">
        <v>150</v>
      </c>
      <c r="G29" s="43">
        <v>1.2</v>
      </c>
      <c r="H29" s="43">
        <v>0.3</v>
      </c>
      <c r="I29" s="43">
        <v>11.3</v>
      </c>
      <c r="J29" s="43">
        <v>57</v>
      </c>
      <c r="K29" s="44"/>
      <c r="L29" s="43">
        <v>24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180</v>
      </c>
      <c r="G30" s="43">
        <v>0.8</v>
      </c>
      <c r="H30" s="43">
        <v>5.4</v>
      </c>
      <c r="I30" s="43">
        <v>7.1</v>
      </c>
      <c r="J30" s="43">
        <v>80.400000000000006</v>
      </c>
      <c r="K30" s="44">
        <v>78</v>
      </c>
      <c r="L30" s="43">
        <v>7.8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21.79</v>
      </c>
      <c r="H32" s="19">
        <f t="shared" ref="H32" si="7">SUM(H25:H31)</f>
        <v>25.14</v>
      </c>
      <c r="I32" s="19">
        <f t="shared" ref="I32" si="8">SUM(I25:I31)</f>
        <v>92.7</v>
      </c>
      <c r="J32" s="19">
        <f t="shared" ref="J32:L32" si="9">SUM(J25:J31)</f>
        <v>705.05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70</v>
      </c>
      <c r="G33" s="43">
        <v>2</v>
      </c>
      <c r="H33" s="43">
        <v>6.16</v>
      </c>
      <c r="I33" s="43">
        <v>12</v>
      </c>
      <c r="J33" s="43">
        <v>109.9</v>
      </c>
      <c r="K33" s="44">
        <v>220.12</v>
      </c>
      <c r="L33" s="43">
        <v>7.66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210</v>
      </c>
      <c r="G34" s="43">
        <v>1.73</v>
      </c>
      <c r="H34" s="43">
        <v>5.76</v>
      </c>
      <c r="I34" s="43">
        <v>7.64</v>
      </c>
      <c r="J34" s="43">
        <v>90.3</v>
      </c>
      <c r="K34" s="44">
        <v>100.32</v>
      </c>
      <c r="L34" s="43">
        <v>12.07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14</v>
      </c>
      <c r="H35" s="43">
        <v>15</v>
      </c>
      <c r="I35" s="43">
        <v>44.6</v>
      </c>
      <c r="J35" s="43">
        <v>362.5</v>
      </c>
      <c r="K35" s="44">
        <v>443</v>
      </c>
      <c r="L35" s="43">
        <v>47.74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0.9</v>
      </c>
      <c r="H37" s="43">
        <v>0</v>
      </c>
      <c r="I37" s="43">
        <v>19.8</v>
      </c>
      <c r="J37" s="43">
        <v>81</v>
      </c>
      <c r="K37" s="44">
        <v>300.16000000000003</v>
      </c>
      <c r="L37" s="43">
        <v>5.43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4.3</v>
      </c>
      <c r="H38" s="43">
        <v>0.25</v>
      </c>
      <c r="I38" s="43">
        <v>27</v>
      </c>
      <c r="J38" s="43">
        <v>116</v>
      </c>
      <c r="K38" s="44">
        <v>600.01</v>
      </c>
      <c r="L38" s="43">
        <v>3.1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100</v>
      </c>
      <c r="F40" s="43">
        <v>150</v>
      </c>
      <c r="G40" s="43">
        <v>1.2</v>
      </c>
      <c r="H40" s="43">
        <v>0.3</v>
      </c>
      <c r="I40" s="43">
        <v>11.3</v>
      </c>
      <c r="J40" s="43">
        <v>57</v>
      </c>
      <c r="K40" s="44"/>
      <c r="L40" s="43">
        <v>24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24.13</v>
      </c>
      <c r="H42" s="19">
        <f t="shared" ref="H42" si="11">SUM(H33:H41)</f>
        <v>27.470000000000002</v>
      </c>
      <c r="I42" s="19">
        <f t="shared" ref="I42" si="12">SUM(I33:I41)</f>
        <v>122.34</v>
      </c>
      <c r="J42" s="19">
        <f t="shared" ref="J42:L42" si="13">SUM(J33:J41)</f>
        <v>816.7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1630</v>
      </c>
      <c r="G43" s="32">
        <f t="shared" ref="G43" si="14">G32+G42</f>
        <v>45.92</v>
      </c>
      <c r="H43" s="32">
        <f t="shared" ref="H43" si="15">H32+H42</f>
        <v>52.61</v>
      </c>
      <c r="I43" s="32">
        <f t="shared" ref="I43" si="16">I32+I42</f>
        <v>215.04000000000002</v>
      </c>
      <c r="J43" s="32">
        <f t="shared" ref="J43:L43" si="17">J32+J42</f>
        <v>1521.75</v>
      </c>
      <c r="K43" s="32"/>
      <c r="L43" s="32">
        <f t="shared" si="17"/>
        <v>200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12.03</v>
      </c>
      <c r="H44" s="40">
        <v>12.9</v>
      </c>
      <c r="I44" s="40">
        <v>27.9</v>
      </c>
      <c r="J44" s="40">
        <v>289.7</v>
      </c>
      <c r="K44" s="41">
        <v>309.02</v>
      </c>
      <c r="L44" s="40">
        <v>36.25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180</v>
      </c>
      <c r="G45" s="43">
        <v>3.9</v>
      </c>
      <c r="H45" s="43">
        <v>6.5</v>
      </c>
      <c r="I45" s="43">
        <v>22</v>
      </c>
      <c r="J45" s="43">
        <v>186.9</v>
      </c>
      <c r="K45" s="44">
        <v>813</v>
      </c>
      <c r="L45" s="43">
        <v>19.8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0.24</v>
      </c>
      <c r="H46" s="43">
        <v>0.19</v>
      </c>
      <c r="I46" s="43">
        <v>12.9</v>
      </c>
      <c r="J46" s="43">
        <v>53.4</v>
      </c>
      <c r="K46" s="44">
        <v>300.06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2.58</v>
      </c>
      <c r="H47" s="43">
        <v>0.15</v>
      </c>
      <c r="I47" s="43">
        <v>16.2</v>
      </c>
      <c r="J47" s="43">
        <v>69.900000000000006</v>
      </c>
      <c r="K47" s="44">
        <v>600.01</v>
      </c>
      <c r="L47" s="43">
        <v>1.86</v>
      </c>
    </row>
    <row r="48" spans="1:12" ht="15" x14ac:dyDescent="0.25">
      <c r="A48" s="23"/>
      <c r="B48" s="15"/>
      <c r="C48" s="11"/>
      <c r="D48" s="7" t="s">
        <v>24</v>
      </c>
      <c r="E48" s="42" t="s">
        <v>100</v>
      </c>
      <c r="F48" s="43">
        <v>200</v>
      </c>
      <c r="G48" s="43">
        <v>3</v>
      </c>
      <c r="H48" s="43">
        <v>1</v>
      </c>
      <c r="I48" s="43">
        <v>42</v>
      </c>
      <c r="J48" s="43">
        <v>98</v>
      </c>
      <c r="K48" s="44"/>
      <c r="L48" s="43">
        <v>32</v>
      </c>
    </row>
    <row r="49" spans="1:12" ht="15" x14ac:dyDescent="0.25">
      <c r="A49" s="23"/>
      <c r="B49" s="15"/>
      <c r="C49" s="11"/>
      <c r="D49" s="6"/>
      <c r="E49" s="42" t="s">
        <v>95</v>
      </c>
      <c r="F49" s="43">
        <v>30</v>
      </c>
      <c r="G49" s="43">
        <v>0.8</v>
      </c>
      <c r="H49" s="43">
        <v>0</v>
      </c>
      <c r="I49" s="43">
        <v>0.39</v>
      </c>
      <c r="J49" s="43">
        <v>4.8</v>
      </c>
      <c r="K49" s="44">
        <v>220.09</v>
      </c>
      <c r="L49" s="43">
        <v>5.37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 t="s">
        <v>57</v>
      </c>
      <c r="F51" s="43">
        <v>20</v>
      </c>
      <c r="G51" s="43">
        <v>1.46</v>
      </c>
      <c r="H51" s="43">
        <v>0.26</v>
      </c>
      <c r="I51" s="43">
        <v>7.28</v>
      </c>
      <c r="J51" s="43">
        <v>37.4</v>
      </c>
      <c r="K51" s="44">
        <v>600.02</v>
      </c>
      <c r="L51" s="43">
        <v>1.3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810</v>
      </c>
      <c r="G52" s="19">
        <f t="shared" ref="G52" si="18">SUM(G44:G51)</f>
        <v>24.01</v>
      </c>
      <c r="H52" s="19">
        <f t="shared" ref="H52" si="19">SUM(H44:H51)</f>
        <v>21</v>
      </c>
      <c r="I52" s="19">
        <f t="shared" ref="I52" si="20">SUM(I44:I51)</f>
        <v>128.66999999999999</v>
      </c>
      <c r="J52" s="19">
        <f t="shared" ref="J52:L52" si="21">SUM(J44:J51)</f>
        <v>740.09999999999991</v>
      </c>
      <c r="K52" s="25"/>
      <c r="L52" s="19">
        <f t="shared" si="21"/>
        <v>100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95</v>
      </c>
      <c r="F53" s="43">
        <v>50</v>
      </c>
      <c r="G53" s="43">
        <v>1.4</v>
      </c>
      <c r="H53" s="43">
        <v>0</v>
      </c>
      <c r="I53" s="43">
        <v>0.7</v>
      </c>
      <c r="J53" s="43">
        <v>8</v>
      </c>
      <c r="K53" s="44">
        <v>220.09</v>
      </c>
      <c r="L53" s="43">
        <v>8.06</v>
      </c>
    </row>
    <row r="54" spans="1:12" ht="15" x14ac:dyDescent="0.25">
      <c r="A54" s="23"/>
      <c r="B54" s="15"/>
      <c r="C54" s="11"/>
      <c r="D54" s="7" t="s">
        <v>27</v>
      </c>
      <c r="E54" s="42" t="s">
        <v>59</v>
      </c>
      <c r="F54" s="43">
        <v>200</v>
      </c>
      <c r="G54" s="43">
        <v>1.73</v>
      </c>
      <c r="H54" s="43">
        <v>2.7</v>
      </c>
      <c r="I54" s="43">
        <v>13.91</v>
      </c>
      <c r="J54" s="43">
        <v>87.52</v>
      </c>
      <c r="K54" s="44">
        <v>100.34</v>
      </c>
      <c r="L54" s="43">
        <v>9.51</v>
      </c>
    </row>
    <row r="55" spans="1:12" ht="15" x14ac:dyDescent="0.25">
      <c r="A55" s="23"/>
      <c r="B55" s="15"/>
      <c r="C55" s="11"/>
      <c r="D55" s="7" t="s">
        <v>28</v>
      </c>
      <c r="E55" s="42" t="s">
        <v>60</v>
      </c>
      <c r="F55" s="43">
        <v>70</v>
      </c>
      <c r="G55" s="43">
        <v>7.8</v>
      </c>
      <c r="H55" s="43">
        <v>11</v>
      </c>
      <c r="I55" s="43">
        <v>19.5</v>
      </c>
      <c r="J55" s="43">
        <v>195</v>
      </c>
      <c r="K55" s="44">
        <v>992.02</v>
      </c>
      <c r="L55" s="43">
        <v>38.74</v>
      </c>
    </row>
    <row r="56" spans="1:12" ht="15" x14ac:dyDescent="0.25">
      <c r="A56" s="23"/>
      <c r="B56" s="15"/>
      <c r="C56" s="11"/>
      <c r="D56" s="7" t="s">
        <v>29</v>
      </c>
      <c r="E56" s="42" t="s">
        <v>61</v>
      </c>
      <c r="F56" s="43">
        <v>150</v>
      </c>
      <c r="G56" s="43">
        <v>5.0599999999999996</v>
      </c>
      <c r="H56" s="43">
        <v>7.9</v>
      </c>
      <c r="I56" s="43">
        <v>25.9</v>
      </c>
      <c r="J56" s="43">
        <v>213.4</v>
      </c>
      <c r="K56" s="44">
        <v>84.01</v>
      </c>
      <c r="L56" s="43">
        <v>10.74</v>
      </c>
    </row>
    <row r="57" spans="1:12" ht="15" x14ac:dyDescent="0.25">
      <c r="A57" s="23"/>
      <c r="B57" s="15"/>
      <c r="C57" s="11"/>
      <c r="D57" s="7" t="s">
        <v>30</v>
      </c>
      <c r="E57" s="42" t="s">
        <v>62</v>
      </c>
      <c r="F57" s="43">
        <v>200</v>
      </c>
      <c r="G57" s="43">
        <v>0.14000000000000001</v>
      </c>
      <c r="H57" s="43">
        <v>0</v>
      </c>
      <c r="I57" s="43">
        <v>22.02</v>
      </c>
      <c r="J57" s="43">
        <v>87.88</v>
      </c>
      <c r="K57" s="44">
        <v>300.12</v>
      </c>
      <c r="L57" s="43">
        <v>5.85</v>
      </c>
    </row>
    <row r="58" spans="1:12" ht="15" x14ac:dyDescent="0.25">
      <c r="A58" s="23"/>
      <c r="B58" s="15"/>
      <c r="C58" s="11"/>
      <c r="D58" s="7" t="s">
        <v>31</v>
      </c>
      <c r="E58" s="42" t="s">
        <v>56</v>
      </c>
      <c r="F58" s="43">
        <v>50</v>
      </c>
      <c r="G58" s="43">
        <v>4.3</v>
      </c>
      <c r="H58" s="43">
        <v>0.25</v>
      </c>
      <c r="I58" s="43">
        <v>27</v>
      </c>
      <c r="J58" s="43">
        <v>116</v>
      </c>
      <c r="K58" s="44">
        <v>600.01</v>
      </c>
      <c r="L58" s="43">
        <v>3.1</v>
      </c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 t="s">
        <v>100</v>
      </c>
      <c r="F60" s="43">
        <v>150</v>
      </c>
      <c r="G60" s="43">
        <v>1.2</v>
      </c>
      <c r="H60" s="43">
        <v>0.3</v>
      </c>
      <c r="I60" s="43">
        <v>11.3</v>
      </c>
      <c r="J60" s="43">
        <v>57</v>
      </c>
      <c r="K60" s="44"/>
      <c r="L60" s="43">
        <v>24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870</v>
      </c>
      <c r="G62" s="19">
        <f t="shared" ref="G62" si="22">SUM(G53:G61)</f>
        <v>21.63</v>
      </c>
      <c r="H62" s="19">
        <f t="shared" ref="H62" si="23">SUM(H53:H61)</f>
        <v>22.150000000000002</v>
      </c>
      <c r="I62" s="19">
        <f t="shared" ref="I62" si="24">SUM(I53:I61)</f>
        <v>120.33</v>
      </c>
      <c r="J62" s="19">
        <f t="shared" ref="J62:L62" si="25">SUM(J53:J61)</f>
        <v>764.8</v>
      </c>
      <c r="K62" s="25"/>
      <c r="L62" s="19">
        <f t="shared" si="25"/>
        <v>99.999999999999986</v>
      </c>
    </row>
    <row r="63" spans="1:12" ht="15.75" customHeight="1" x14ac:dyDescent="0.2">
      <c r="A63" s="29">
        <f>A44</f>
        <v>1</v>
      </c>
      <c r="B63" s="30">
        <f>B44</f>
        <v>3</v>
      </c>
      <c r="C63" s="51" t="s">
        <v>4</v>
      </c>
      <c r="D63" s="52"/>
      <c r="E63" s="31"/>
      <c r="F63" s="32">
        <f>F52+F62</f>
        <v>1680</v>
      </c>
      <c r="G63" s="32">
        <f t="shared" ref="G63" si="26">G52+G62</f>
        <v>45.64</v>
      </c>
      <c r="H63" s="32">
        <f t="shared" ref="H63" si="27">H52+H62</f>
        <v>43.150000000000006</v>
      </c>
      <c r="I63" s="32">
        <f t="shared" ref="I63" si="28">I52+I62</f>
        <v>249</v>
      </c>
      <c r="J63" s="32">
        <f t="shared" ref="J63:L63" si="29">J52+J62</f>
        <v>1504.8999999999999</v>
      </c>
      <c r="K63" s="32"/>
      <c r="L63" s="32">
        <f t="shared" si="29"/>
        <v>200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63</v>
      </c>
      <c r="F64" s="40">
        <v>90</v>
      </c>
      <c r="G64" s="40">
        <v>11.3</v>
      </c>
      <c r="H64" s="40">
        <v>11.4</v>
      </c>
      <c r="I64" s="40">
        <v>21</v>
      </c>
      <c r="J64" s="40">
        <v>193.9</v>
      </c>
      <c r="K64" s="41">
        <v>1006.08</v>
      </c>
      <c r="L64" s="40">
        <v>51.22</v>
      </c>
    </row>
    <row r="65" spans="1:12" ht="15" x14ac:dyDescent="0.25">
      <c r="A65" s="23"/>
      <c r="B65" s="15"/>
      <c r="C65" s="11"/>
      <c r="D65" s="6"/>
      <c r="E65" s="42" t="s">
        <v>96</v>
      </c>
      <c r="F65" s="43">
        <v>150</v>
      </c>
      <c r="G65" s="43">
        <v>5.6</v>
      </c>
      <c r="H65" s="43">
        <v>5.8</v>
      </c>
      <c r="I65" s="43">
        <v>34.9</v>
      </c>
      <c r="J65" s="43">
        <v>214.8</v>
      </c>
      <c r="K65" s="44">
        <v>842</v>
      </c>
      <c r="L65" s="43">
        <v>11.5</v>
      </c>
    </row>
    <row r="66" spans="1:12" ht="15" x14ac:dyDescent="0.25">
      <c r="A66" s="23"/>
      <c r="B66" s="15"/>
      <c r="C66" s="11"/>
      <c r="D66" s="7" t="s">
        <v>22</v>
      </c>
      <c r="E66" s="42" t="s">
        <v>65</v>
      </c>
      <c r="F66" s="43">
        <v>200</v>
      </c>
      <c r="G66" s="43">
        <v>0.38</v>
      </c>
      <c r="H66" s="43">
        <v>0</v>
      </c>
      <c r="I66" s="43">
        <v>1.7</v>
      </c>
      <c r="J66" s="43">
        <v>8.9</v>
      </c>
      <c r="K66" s="44">
        <v>1000</v>
      </c>
      <c r="L66" s="43">
        <v>5.2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40</v>
      </c>
      <c r="G67" s="43">
        <v>3.44</v>
      </c>
      <c r="H67" s="43">
        <v>0.2</v>
      </c>
      <c r="I67" s="43">
        <v>21.6</v>
      </c>
      <c r="J67" s="43">
        <v>92.8</v>
      </c>
      <c r="K67" s="44">
        <v>600.01</v>
      </c>
      <c r="L67" s="43">
        <v>2.48</v>
      </c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52</v>
      </c>
      <c r="F69" s="43">
        <v>50</v>
      </c>
      <c r="G69" s="43">
        <v>1.4</v>
      </c>
      <c r="H69" s="43">
        <v>4.4000000000000004</v>
      </c>
      <c r="I69" s="43">
        <v>8.1999999999999993</v>
      </c>
      <c r="J69" s="43">
        <v>78.5</v>
      </c>
      <c r="K69" s="44">
        <v>220.12</v>
      </c>
      <c r="L69" s="43">
        <v>5.6</v>
      </c>
    </row>
    <row r="70" spans="1:12" ht="15" x14ac:dyDescent="0.25">
      <c r="A70" s="23"/>
      <c r="B70" s="15"/>
      <c r="C70" s="11"/>
      <c r="D70" s="6"/>
      <c r="E70" s="42" t="s">
        <v>99</v>
      </c>
      <c r="F70" s="43">
        <v>200</v>
      </c>
      <c r="G70" s="43">
        <v>0</v>
      </c>
      <c r="H70" s="43">
        <v>0</v>
      </c>
      <c r="I70" s="43">
        <v>9.5</v>
      </c>
      <c r="J70" s="43">
        <v>38</v>
      </c>
      <c r="K70" s="44"/>
      <c r="L70" s="43">
        <v>24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730</v>
      </c>
      <c r="G71" s="19">
        <f t="shared" ref="G71" si="30">SUM(G64:G70)</f>
        <v>22.119999999999997</v>
      </c>
      <c r="H71" s="19">
        <f t="shared" ref="H71" si="31">SUM(H64:H70)</f>
        <v>21.799999999999997</v>
      </c>
      <c r="I71" s="19">
        <f t="shared" ref="I71" si="32">SUM(I64:I70)</f>
        <v>96.9</v>
      </c>
      <c r="J71" s="19">
        <f t="shared" ref="J71:L71" si="33">SUM(J64:J70)</f>
        <v>626.90000000000009</v>
      </c>
      <c r="K71" s="25"/>
      <c r="L71" s="19">
        <f t="shared" si="33"/>
        <v>100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0.96</v>
      </c>
      <c r="H72" s="43">
        <v>3.06</v>
      </c>
      <c r="I72" s="43">
        <v>4.6399999999999997</v>
      </c>
      <c r="J72" s="43">
        <v>51.32</v>
      </c>
      <c r="K72" s="44">
        <v>45.06</v>
      </c>
      <c r="L72" s="43">
        <v>12.45</v>
      </c>
    </row>
    <row r="73" spans="1:12" ht="15" x14ac:dyDescent="0.25">
      <c r="A73" s="23"/>
      <c r="B73" s="15"/>
      <c r="C73" s="11"/>
      <c r="D73" s="7" t="s">
        <v>27</v>
      </c>
      <c r="E73" s="42" t="s">
        <v>66</v>
      </c>
      <c r="F73" s="43">
        <v>210</v>
      </c>
      <c r="G73" s="43">
        <v>1.79</v>
      </c>
      <c r="H73" s="43">
        <v>5.76</v>
      </c>
      <c r="I73" s="43">
        <v>11.15</v>
      </c>
      <c r="J73" s="43">
        <v>104.76</v>
      </c>
      <c r="K73" s="44">
        <v>100.3</v>
      </c>
      <c r="L73" s="43">
        <v>11.76</v>
      </c>
    </row>
    <row r="74" spans="1:12" ht="15" x14ac:dyDescent="0.25">
      <c r="A74" s="23"/>
      <c r="B74" s="15"/>
      <c r="C74" s="11"/>
      <c r="D74" s="7" t="s">
        <v>28</v>
      </c>
      <c r="E74" s="42" t="s">
        <v>67</v>
      </c>
      <c r="F74" s="43">
        <v>55</v>
      </c>
      <c r="G74" s="43">
        <v>10.1</v>
      </c>
      <c r="H74" s="43">
        <v>9</v>
      </c>
      <c r="I74" s="43">
        <v>0.5</v>
      </c>
      <c r="J74" s="43">
        <v>122</v>
      </c>
      <c r="K74" s="44">
        <v>220.04</v>
      </c>
      <c r="L74" s="43">
        <v>32.97</v>
      </c>
    </row>
    <row r="75" spans="1:12" ht="15" x14ac:dyDescent="0.25">
      <c r="A75" s="23"/>
      <c r="B75" s="15"/>
      <c r="C75" s="11"/>
      <c r="D75" s="7" t="s">
        <v>29</v>
      </c>
      <c r="E75" s="42" t="s">
        <v>68</v>
      </c>
      <c r="F75" s="43">
        <v>100</v>
      </c>
      <c r="G75" s="43">
        <v>4.7</v>
      </c>
      <c r="H75" s="43">
        <v>6.2</v>
      </c>
      <c r="I75" s="43">
        <v>19.8</v>
      </c>
      <c r="J75" s="43">
        <v>246.8</v>
      </c>
      <c r="K75" s="44">
        <v>220.25</v>
      </c>
      <c r="L75" s="43">
        <v>9.74</v>
      </c>
    </row>
    <row r="76" spans="1:12" ht="15" x14ac:dyDescent="0.25">
      <c r="A76" s="23"/>
      <c r="B76" s="15"/>
      <c r="C76" s="11"/>
      <c r="D76" s="7" t="s">
        <v>30</v>
      </c>
      <c r="E76" s="42" t="s">
        <v>69</v>
      </c>
      <c r="F76" s="43">
        <v>200</v>
      </c>
      <c r="G76" s="43">
        <v>0.2</v>
      </c>
      <c r="H76" s="43">
        <v>0</v>
      </c>
      <c r="I76" s="43">
        <v>35.799999999999997</v>
      </c>
      <c r="J76" s="43">
        <v>142</v>
      </c>
      <c r="K76" s="44">
        <v>300.13</v>
      </c>
      <c r="L76" s="43">
        <v>5.98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50</v>
      </c>
      <c r="G77" s="43">
        <v>4.3</v>
      </c>
      <c r="H77" s="43">
        <v>0.25</v>
      </c>
      <c r="I77" s="43">
        <v>27</v>
      </c>
      <c r="J77" s="43">
        <v>116</v>
      </c>
      <c r="K77" s="44">
        <v>600.01</v>
      </c>
      <c r="L77" s="43">
        <v>3.1</v>
      </c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 t="s">
        <v>100</v>
      </c>
      <c r="F79" s="43">
        <v>150</v>
      </c>
      <c r="G79" s="43">
        <v>1.2</v>
      </c>
      <c r="H79" s="43">
        <v>0.3</v>
      </c>
      <c r="I79" s="43">
        <v>11.3</v>
      </c>
      <c r="J79" s="43">
        <v>57</v>
      </c>
      <c r="K79" s="44"/>
      <c r="L79" s="43">
        <v>24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825</v>
      </c>
      <c r="G81" s="19">
        <f t="shared" ref="G81" si="34">SUM(G72:G80)</f>
        <v>23.25</v>
      </c>
      <c r="H81" s="19">
        <f t="shared" ref="H81" si="35">SUM(H72:H80)</f>
        <v>24.57</v>
      </c>
      <c r="I81" s="19">
        <f t="shared" ref="I81" si="36">SUM(I72:I80)</f>
        <v>110.19</v>
      </c>
      <c r="J81" s="19">
        <f t="shared" ref="J81:L81" si="37">SUM(J72:J80)</f>
        <v>839.88000000000011</v>
      </c>
      <c r="K81" s="25"/>
      <c r="L81" s="19">
        <f t="shared" si="37"/>
        <v>100</v>
      </c>
    </row>
    <row r="82" spans="1:12" ht="15.75" customHeight="1" x14ac:dyDescent="0.2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1555</v>
      </c>
      <c r="G82" s="32">
        <f t="shared" ref="G82" si="38">G71+G81</f>
        <v>45.37</v>
      </c>
      <c r="H82" s="32">
        <f t="shared" ref="H82" si="39">H71+H81</f>
        <v>46.37</v>
      </c>
      <c r="I82" s="32">
        <f t="shared" ref="I82" si="40">I71+I81</f>
        <v>207.09</v>
      </c>
      <c r="J82" s="32">
        <f t="shared" ref="J82:L82" si="41">J71+J81</f>
        <v>1466.7800000000002</v>
      </c>
      <c r="K82" s="32"/>
      <c r="L82" s="32">
        <f t="shared" si="41"/>
        <v>200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70</v>
      </c>
      <c r="F83" s="40">
        <v>220</v>
      </c>
      <c r="G83" s="40">
        <v>15.3</v>
      </c>
      <c r="H83" s="40">
        <v>16.399999999999999</v>
      </c>
      <c r="I83" s="40">
        <v>38.700000000000003</v>
      </c>
      <c r="J83" s="40">
        <v>342.3</v>
      </c>
      <c r="K83" s="41">
        <v>220.71</v>
      </c>
      <c r="L83" s="40">
        <v>58</v>
      </c>
    </row>
    <row r="84" spans="1:12" ht="15" x14ac:dyDescent="0.25">
      <c r="A84" s="23"/>
      <c r="B84" s="15"/>
      <c r="C84" s="11"/>
      <c r="D84" s="6"/>
      <c r="E84" s="42" t="s">
        <v>92</v>
      </c>
      <c r="F84" s="43">
        <v>60</v>
      </c>
      <c r="G84" s="43">
        <v>0.96</v>
      </c>
      <c r="H84" s="43">
        <v>3.06</v>
      </c>
      <c r="I84" s="43">
        <v>4.6399999999999997</v>
      </c>
      <c r="J84" s="43">
        <v>51.32</v>
      </c>
      <c r="K84" s="44">
        <v>45.06</v>
      </c>
      <c r="L84" s="43">
        <v>12.45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0.3</v>
      </c>
      <c r="H85" s="43">
        <v>0</v>
      </c>
      <c r="I85" s="43">
        <v>15.2</v>
      </c>
      <c r="J85" s="43">
        <v>60</v>
      </c>
      <c r="K85" s="44">
        <v>300.05</v>
      </c>
      <c r="L85" s="43">
        <v>2.39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30</v>
      </c>
      <c r="G86" s="43">
        <v>2.58</v>
      </c>
      <c r="H86" s="43">
        <v>0.15</v>
      </c>
      <c r="I86" s="43">
        <v>16.2</v>
      </c>
      <c r="J86" s="43">
        <v>69.900000000000006</v>
      </c>
      <c r="K86" s="44">
        <v>600.01</v>
      </c>
      <c r="L86" s="43">
        <v>1.86</v>
      </c>
    </row>
    <row r="87" spans="1:12" ht="15" x14ac:dyDescent="0.25">
      <c r="A87" s="23"/>
      <c r="B87" s="15"/>
      <c r="C87" s="11"/>
      <c r="D87" s="7" t="s">
        <v>24</v>
      </c>
      <c r="E87" s="42" t="s">
        <v>100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>
        <v>16</v>
      </c>
    </row>
    <row r="88" spans="1:12" ht="15" x14ac:dyDescent="0.25">
      <c r="A88" s="23"/>
      <c r="B88" s="15"/>
      <c r="C88" s="11"/>
      <c r="D88" s="6"/>
      <c r="E88" s="42" t="s">
        <v>57</v>
      </c>
      <c r="F88" s="43">
        <v>20</v>
      </c>
      <c r="G88" s="43">
        <v>1.46</v>
      </c>
      <c r="H88" s="43">
        <v>0.26</v>
      </c>
      <c r="I88" s="43">
        <v>7.28</v>
      </c>
      <c r="J88" s="43">
        <v>37.4</v>
      </c>
      <c r="K88" s="44">
        <v>600.02</v>
      </c>
      <c r="L88" s="43">
        <v>1.3</v>
      </c>
    </row>
    <row r="89" spans="1:12" ht="15" x14ac:dyDescent="0.25">
      <c r="A89" s="23"/>
      <c r="B89" s="15"/>
      <c r="C89" s="11"/>
      <c r="D89" s="6"/>
      <c r="E89" s="42" t="s">
        <v>101</v>
      </c>
      <c r="F89" s="43">
        <v>20</v>
      </c>
      <c r="G89" s="43">
        <v>0</v>
      </c>
      <c r="H89" s="43">
        <v>0</v>
      </c>
      <c r="I89" s="43">
        <v>12</v>
      </c>
      <c r="J89" s="43">
        <v>48</v>
      </c>
      <c r="K89" s="44"/>
      <c r="L89" s="43">
        <v>8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650</v>
      </c>
      <c r="G90" s="19">
        <f t="shared" ref="G90" si="42">SUM(G83:G89)</f>
        <v>21</v>
      </c>
      <c r="H90" s="19">
        <f t="shared" ref="H90" si="43">SUM(H83:H89)</f>
        <v>20.269999999999996</v>
      </c>
      <c r="I90" s="19">
        <f t="shared" ref="I90" si="44">SUM(I83:I89)</f>
        <v>103.82000000000001</v>
      </c>
      <c r="J90" s="19">
        <f t="shared" ref="J90:L90" si="45">SUM(J83:J89)</f>
        <v>655.92</v>
      </c>
      <c r="K90" s="25"/>
      <c r="L90" s="19">
        <f t="shared" si="45"/>
        <v>100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80</v>
      </c>
      <c r="G91" s="43">
        <v>1.05</v>
      </c>
      <c r="H91" s="43">
        <v>7.14</v>
      </c>
      <c r="I91" s="43">
        <v>5.6</v>
      </c>
      <c r="J91" s="43">
        <v>90.65</v>
      </c>
      <c r="K91" s="44">
        <v>848.07</v>
      </c>
      <c r="L91" s="43">
        <v>11</v>
      </c>
    </row>
    <row r="92" spans="1:12" ht="15" x14ac:dyDescent="0.25">
      <c r="A92" s="23"/>
      <c r="B92" s="15"/>
      <c r="C92" s="11"/>
      <c r="D92" s="7" t="s">
        <v>27</v>
      </c>
      <c r="E92" s="42" t="s">
        <v>72</v>
      </c>
      <c r="F92" s="43">
        <v>200</v>
      </c>
      <c r="G92" s="43">
        <v>3.61</v>
      </c>
      <c r="H92" s="43">
        <v>4.0999999999999996</v>
      </c>
      <c r="I92" s="43">
        <v>6.51</v>
      </c>
      <c r="J92" s="43">
        <v>82.4</v>
      </c>
      <c r="K92" s="44">
        <v>100.37</v>
      </c>
      <c r="L92" s="43">
        <v>9.3000000000000007</v>
      </c>
    </row>
    <row r="93" spans="1:12" ht="15" x14ac:dyDescent="0.25">
      <c r="A93" s="23"/>
      <c r="B93" s="15"/>
      <c r="C93" s="11"/>
      <c r="D93" s="7" t="s">
        <v>28</v>
      </c>
      <c r="E93" s="42" t="s">
        <v>71</v>
      </c>
      <c r="F93" s="43">
        <v>120</v>
      </c>
      <c r="G93" s="43">
        <v>9.8000000000000007</v>
      </c>
      <c r="H93" s="43">
        <v>9.5</v>
      </c>
      <c r="I93" s="43">
        <v>12.1</v>
      </c>
      <c r="J93" s="43">
        <v>299.10000000000002</v>
      </c>
      <c r="K93" s="44">
        <v>220.1</v>
      </c>
      <c r="L93" s="43">
        <v>41.17</v>
      </c>
    </row>
    <row r="94" spans="1:12" ht="15" x14ac:dyDescent="0.25">
      <c r="A94" s="23"/>
      <c r="B94" s="15"/>
      <c r="C94" s="11"/>
      <c r="D94" s="7" t="s">
        <v>29</v>
      </c>
      <c r="E94" s="42" t="s">
        <v>64</v>
      </c>
      <c r="F94" s="43">
        <v>100</v>
      </c>
      <c r="G94" s="43">
        <v>3.8</v>
      </c>
      <c r="H94" s="43">
        <v>3.9</v>
      </c>
      <c r="I94" s="43">
        <v>23.3</v>
      </c>
      <c r="J94" s="43">
        <v>143</v>
      </c>
      <c r="K94" s="44">
        <v>842</v>
      </c>
      <c r="L94" s="43">
        <v>6</v>
      </c>
    </row>
    <row r="95" spans="1:12" ht="15" x14ac:dyDescent="0.25">
      <c r="A95" s="23"/>
      <c r="B95" s="15"/>
      <c r="C95" s="11"/>
      <c r="D95" s="7" t="s">
        <v>30</v>
      </c>
      <c r="E95" s="42" t="s">
        <v>80</v>
      </c>
      <c r="F95" s="43">
        <v>200</v>
      </c>
      <c r="G95" s="43">
        <v>0.9</v>
      </c>
      <c r="H95" s="43">
        <v>0</v>
      </c>
      <c r="I95" s="43">
        <v>19.8</v>
      </c>
      <c r="J95" s="43">
        <v>81</v>
      </c>
      <c r="K95" s="44">
        <v>300.16000000000003</v>
      </c>
      <c r="L95" s="43">
        <v>5.43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50</v>
      </c>
      <c r="G96" s="43">
        <v>4.3</v>
      </c>
      <c r="H96" s="43">
        <v>0.25</v>
      </c>
      <c r="I96" s="43">
        <v>27</v>
      </c>
      <c r="J96" s="43">
        <v>116</v>
      </c>
      <c r="K96" s="44">
        <v>600.01</v>
      </c>
      <c r="L96" s="43">
        <v>3.1</v>
      </c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 t="s">
        <v>100</v>
      </c>
      <c r="F98" s="43">
        <v>150</v>
      </c>
      <c r="G98" s="43">
        <v>1.2</v>
      </c>
      <c r="H98" s="43">
        <v>0.3</v>
      </c>
      <c r="I98" s="43">
        <v>11.3</v>
      </c>
      <c r="J98" s="43">
        <v>57</v>
      </c>
      <c r="K98" s="44"/>
      <c r="L98" s="43">
        <v>24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900</v>
      </c>
      <c r="G100" s="19">
        <f t="shared" ref="G100" si="46">SUM(G91:G99)</f>
        <v>24.66</v>
      </c>
      <c r="H100" s="19">
        <f t="shared" ref="H100" si="47">SUM(H91:H99)</f>
        <v>25.189999999999998</v>
      </c>
      <c r="I100" s="19">
        <f t="shared" ref="I100" si="48">SUM(I91:I99)</f>
        <v>105.61</v>
      </c>
      <c r="J100" s="19">
        <f t="shared" ref="J100:L100" si="49">SUM(J91:J99)</f>
        <v>869.15000000000009</v>
      </c>
      <c r="K100" s="25"/>
      <c r="L100" s="19">
        <f t="shared" si="49"/>
        <v>100</v>
      </c>
    </row>
    <row r="101" spans="1:12" ht="15.75" customHeight="1" x14ac:dyDescent="0.2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1550</v>
      </c>
      <c r="G101" s="32">
        <f t="shared" ref="G101" si="50">G90+G100</f>
        <v>45.66</v>
      </c>
      <c r="H101" s="32">
        <f t="shared" ref="H101" si="51">H90+H100</f>
        <v>45.459999999999994</v>
      </c>
      <c r="I101" s="32">
        <f t="shared" ref="I101" si="52">I90+I100</f>
        <v>209.43</v>
      </c>
      <c r="J101" s="32">
        <f t="shared" ref="J101:L101" si="53">J90+J100</f>
        <v>1525.0700000000002</v>
      </c>
      <c r="K101" s="32"/>
      <c r="L101" s="32">
        <f t="shared" si="53"/>
        <v>200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73</v>
      </c>
      <c r="F102" s="40">
        <v>250</v>
      </c>
      <c r="G102" s="40">
        <v>6</v>
      </c>
      <c r="H102" s="40">
        <v>8</v>
      </c>
      <c r="I102" s="40">
        <v>36.700000000000003</v>
      </c>
      <c r="J102" s="40">
        <v>281</v>
      </c>
      <c r="K102" s="41">
        <v>202</v>
      </c>
      <c r="L102" s="40">
        <v>27.29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300.04000000000002</v>
      </c>
      <c r="L104" s="43">
        <v>1.63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3.44</v>
      </c>
      <c r="H105" s="43">
        <v>0.2</v>
      </c>
      <c r="I105" s="43">
        <v>21.6</v>
      </c>
      <c r="J105" s="43">
        <v>92.8</v>
      </c>
      <c r="K105" s="44">
        <v>600.01</v>
      </c>
      <c r="L105" s="43">
        <v>2.48</v>
      </c>
    </row>
    <row r="106" spans="1:12" ht="15" x14ac:dyDescent="0.25">
      <c r="A106" s="23"/>
      <c r="B106" s="15"/>
      <c r="C106" s="11"/>
      <c r="D106" s="7" t="s">
        <v>24</v>
      </c>
      <c r="E106" s="42" t="s">
        <v>100</v>
      </c>
      <c r="F106" s="43">
        <v>200</v>
      </c>
      <c r="G106" s="43">
        <v>3</v>
      </c>
      <c r="H106" s="43">
        <v>1</v>
      </c>
      <c r="I106" s="43">
        <v>42</v>
      </c>
      <c r="J106" s="43">
        <v>98</v>
      </c>
      <c r="K106" s="44"/>
      <c r="L106" s="43">
        <v>34.299999999999997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 t="s">
        <v>98</v>
      </c>
      <c r="F108" s="43">
        <v>100</v>
      </c>
      <c r="G108" s="43">
        <v>9.3000000000000007</v>
      </c>
      <c r="H108" s="43">
        <v>16.8</v>
      </c>
      <c r="I108" s="43">
        <v>22.1</v>
      </c>
      <c r="J108" s="43">
        <v>227.8</v>
      </c>
      <c r="K108" s="44"/>
      <c r="L108" s="43">
        <v>34.299999999999997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790</v>
      </c>
      <c r="G109" s="19">
        <f t="shared" ref="G109:J109" si="54">SUM(G102:G108)</f>
        <v>21.94</v>
      </c>
      <c r="H109" s="19">
        <f t="shared" si="54"/>
        <v>26</v>
      </c>
      <c r="I109" s="19">
        <f t="shared" si="54"/>
        <v>137.4</v>
      </c>
      <c r="J109" s="19">
        <f t="shared" si="54"/>
        <v>757.59999999999991</v>
      </c>
      <c r="K109" s="25"/>
      <c r="L109" s="19">
        <f t="shared" ref="L109" si="55">SUM(L102:L108)</f>
        <v>99.999999999999986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75</v>
      </c>
      <c r="F110" s="43">
        <v>30</v>
      </c>
      <c r="G110" s="43">
        <v>0.4</v>
      </c>
      <c r="H110" s="43">
        <v>1.5</v>
      </c>
      <c r="I110" s="43">
        <v>2.5</v>
      </c>
      <c r="J110" s="43">
        <v>25.4</v>
      </c>
      <c r="K110" s="44">
        <v>851</v>
      </c>
      <c r="L110" s="43">
        <v>2.5</v>
      </c>
    </row>
    <row r="111" spans="1:12" ht="15" x14ac:dyDescent="0.25">
      <c r="A111" s="23"/>
      <c r="B111" s="15"/>
      <c r="C111" s="11"/>
      <c r="D111" s="7" t="s">
        <v>27</v>
      </c>
      <c r="E111" s="42" t="s">
        <v>50</v>
      </c>
      <c r="F111" s="43">
        <v>210</v>
      </c>
      <c r="G111" s="43">
        <v>1.73</v>
      </c>
      <c r="H111" s="43">
        <v>5.76</v>
      </c>
      <c r="I111" s="43">
        <v>7.64</v>
      </c>
      <c r="J111" s="43">
        <v>90.3</v>
      </c>
      <c r="K111" s="44">
        <v>100.32</v>
      </c>
      <c r="L111" s="43">
        <v>12.07</v>
      </c>
    </row>
    <row r="112" spans="1:12" ht="15" x14ac:dyDescent="0.25">
      <c r="A112" s="23"/>
      <c r="B112" s="15"/>
      <c r="C112" s="11"/>
      <c r="D112" s="7" t="s">
        <v>28</v>
      </c>
      <c r="E112" s="42" t="s">
        <v>63</v>
      </c>
      <c r="F112" s="43">
        <v>70</v>
      </c>
      <c r="G112" s="43">
        <v>10.7</v>
      </c>
      <c r="H112" s="43">
        <v>10.8</v>
      </c>
      <c r="I112" s="43">
        <v>20</v>
      </c>
      <c r="J112" s="43">
        <v>183</v>
      </c>
      <c r="K112" s="44">
        <v>1006.01</v>
      </c>
      <c r="L112" s="43">
        <v>38.08</v>
      </c>
    </row>
    <row r="113" spans="1:12" ht="15" x14ac:dyDescent="0.25">
      <c r="A113" s="23"/>
      <c r="B113" s="15"/>
      <c r="C113" s="11"/>
      <c r="D113" s="7" t="s">
        <v>29</v>
      </c>
      <c r="E113" s="42" t="s">
        <v>48</v>
      </c>
      <c r="F113" s="43">
        <v>180</v>
      </c>
      <c r="G113" s="43">
        <v>0.8</v>
      </c>
      <c r="H113" s="43">
        <v>5.4</v>
      </c>
      <c r="I113" s="43">
        <v>7.1</v>
      </c>
      <c r="J113" s="43">
        <v>80.400000000000006</v>
      </c>
      <c r="K113" s="44">
        <v>78</v>
      </c>
      <c r="L113" s="43">
        <v>7.8</v>
      </c>
    </row>
    <row r="114" spans="1:12" ht="15" x14ac:dyDescent="0.25">
      <c r="A114" s="23"/>
      <c r="B114" s="15"/>
      <c r="C114" s="11"/>
      <c r="D114" s="7" t="s">
        <v>30</v>
      </c>
      <c r="E114" s="42" t="s">
        <v>76</v>
      </c>
      <c r="F114" s="43">
        <v>200</v>
      </c>
      <c r="G114" s="43">
        <v>0.1</v>
      </c>
      <c r="H114" s="43">
        <v>0</v>
      </c>
      <c r="I114" s="43">
        <v>25.2</v>
      </c>
      <c r="J114" s="43">
        <v>96</v>
      </c>
      <c r="K114" s="44">
        <v>300.11</v>
      </c>
      <c r="L114" s="43">
        <v>10.25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50</v>
      </c>
      <c r="G115" s="43">
        <v>4.3</v>
      </c>
      <c r="H115" s="43">
        <v>0.25</v>
      </c>
      <c r="I115" s="43">
        <v>27</v>
      </c>
      <c r="J115" s="43">
        <v>116</v>
      </c>
      <c r="K115" s="44">
        <v>600.01</v>
      </c>
      <c r="L115" s="43">
        <v>3.1</v>
      </c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 t="s">
        <v>74</v>
      </c>
      <c r="F117" s="43">
        <v>30</v>
      </c>
      <c r="G117" s="43">
        <v>0.49</v>
      </c>
      <c r="H117" s="43">
        <v>1.23</v>
      </c>
      <c r="I117" s="43">
        <v>3.67</v>
      </c>
      <c r="J117" s="43">
        <v>28.09</v>
      </c>
      <c r="K117" s="44">
        <v>220.05</v>
      </c>
      <c r="L117" s="43">
        <v>2.2000000000000002</v>
      </c>
    </row>
    <row r="118" spans="1:12" ht="15" x14ac:dyDescent="0.25">
      <c r="A118" s="23"/>
      <c r="B118" s="15"/>
      <c r="C118" s="11"/>
      <c r="D118" s="6"/>
      <c r="E118" s="42" t="s">
        <v>100</v>
      </c>
      <c r="F118" s="43">
        <v>150</v>
      </c>
      <c r="G118" s="43">
        <v>1.2</v>
      </c>
      <c r="H118" s="43">
        <v>0.3</v>
      </c>
      <c r="I118" s="43">
        <v>11.3</v>
      </c>
      <c r="J118" s="43">
        <v>57</v>
      </c>
      <c r="K118" s="44"/>
      <c r="L118" s="43">
        <v>24</v>
      </c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920</v>
      </c>
      <c r="G119" s="19">
        <f t="shared" ref="G119:J119" si="56">SUM(G110:G118)</f>
        <v>19.719999999999995</v>
      </c>
      <c r="H119" s="19">
        <f t="shared" si="56"/>
        <v>25.240000000000002</v>
      </c>
      <c r="I119" s="19">
        <f t="shared" si="56"/>
        <v>104.41</v>
      </c>
      <c r="J119" s="19">
        <f t="shared" si="56"/>
        <v>676.19</v>
      </c>
      <c r="K119" s="25"/>
      <c r="L119" s="19">
        <f t="shared" ref="L119" si="57">SUM(L110:L118)</f>
        <v>99.999999999999986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1710</v>
      </c>
      <c r="G120" s="32">
        <f t="shared" ref="G120" si="58">G109+G119</f>
        <v>41.66</v>
      </c>
      <c r="H120" s="32">
        <f t="shared" ref="H120" si="59">H109+H119</f>
        <v>51.24</v>
      </c>
      <c r="I120" s="32">
        <f t="shared" ref="I120" si="60">I109+I119</f>
        <v>241.81</v>
      </c>
      <c r="J120" s="32">
        <f t="shared" ref="J120:L120" si="61">J109+J119</f>
        <v>1433.79</v>
      </c>
      <c r="K120" s="32"/>
      <c r="L120" s="32">
        <f t="shared" si="61"/>
        <v>199.99999999999997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60</v>
      </c>
      <c r="F121" s="40">
        <v>100</v>
      </c>
      <c r="G121" s="40">
        <v>11.2</v>
      </c>
      <c r="H121" s="40">
        <v>15.7</v>
      </c>
      <c r="I121" s="40">
        <v>27.8</v>
      </c>
      <c r="J121" s="40">
        <v>278.60000000000002</v>
      </c>
      <c r="K121" s="41">
        <v>992.02</v>
      </c>
      <c r="L121" s="40">
        <v>55.5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150</v>
      </c>
      <c r="G122" s="43">
        <v>5.6</v>
      </c>
      <c r="H122" s="43">
        <v>5.8</v>
      </c>
      <c r="I122" s="43">
        <v>34.94</v>
      </c>
      <c r="J122" s="43">
        <v>214.74</v>
      </c>
      <c r="K122" s="44">
        <v>842</v>
      </c>
      <c r="L122" s="43">
        <v>9</v>
      </c>
    </row>
    <row r="123" spans="1:12" ht="15" x14ac:dyDescent="0.25">
      <c r="A123" s="14"/>
      <c r="B123" s="15"/>
      <c r="C123" s="11"/>
      <c r="D123" s="7" t="s">
        <v>22</v>
      </c>
      <c r="E123" s="42" t="s">
        <v>94</v>
      </c>
      <c r="F123" s="43">
        <v>200</v>
      </c>
      <c r="G123" s="43">
        <v>0.2</v>
      </c>
      <c r="H123" s="43">
        <v>0</v>
      </c>
      <c r="I123" s="43">
        <v>15</v>
      </c>
      <c r="J123" s="43">
        <v>58</v>
      </c>
      <c r="K123" s="44">
        <v>300.55</v>
      </c>
      <c r="L123" s="43">
        <v>3.42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40</v>
      </c>
      <c r="G124" s="43">
        <v>3.44</v>
      </c>
      <c r="H124" s="43">
        <v>0.2</v>
      </c>
      <c r="I124" s="43">
        <v>21.6</v>
      </c>
      <c r="J124" s="43">
        <v>92.8</v>
      </c>
      <c r="K124" s="44">
        <v>600.01</v>
      </c>
      <c r="L124" s="43">
        <v>2.48</v>
      </c>
    </row>
    <row r="125" spans="1:12" ht="15" x14ac:dyDescent="0.25">
      <c r="A125" s="14"/>
      <c r="B125" s="15"/>
      <c r="C125" s="11"/>
      <c r="D125" s="7" t="s">
        <v>24</v>
      </c>
      <c r="E125" s="42" t="s">
        <v>100</v>
      </c>
      <c r="F125" s="43">
        <v>150</v>
      </c>
      <c r="G125" s="43">
        <v>1.2</v>
      </c>
      <c r="H125" s="43">
        <v>0.3</v>
      </c>
      <c r="I125" s="43">
        <v>11.3</v>
      </c>
      <c r="J125" s="43">
        <v>57</v>
      </c>
      <c r="K125" s="44"/>
      <c r="L125" s="43">
        <v>24</v>
      </c>
    </row>
    <row r="126" spans="1:12" ht="15" x14ac:dyDescent="0.25">
      <c r="A126" s="14"/>
      <c r="B126" s="15"/>
      <c r="C126" s="11"/>
      <c r="D126" s="6"/>
      <c r="E126" s="42" t="s">
        <v>52</v>
      </c>
      <c r="F126" s="43">
        <v>50</v>
      </c>
      <c r="G126" s="43">
        <v>1.4</v>
      </c>
      <c r="H126" s="43">
        <v>4.4000000000000004</v>
      </c>
      <c r="I126" s="43">
        <v>8.1999999999999993</v>
      </c>
      <c r="J126" s="43">
        <v>78.5</v>
      </c>
      <c r="K126" s="44">
        <v>220.12</v>
      </c>
      <c r="L126" s="43">
        <v>5.6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690</v>
      </c>
      <c r="G128" s="19">
        <f t="shared" ref="G128:J128" si="62">SUM(G121:G127)</f>
        <v>23.039999999999996</v>
      </c>
      <c r="H128" s="19">
        <f t="shared" si="62"/>
        <v>26.4</v>
      </c>
      <c r="I128" s="19">
        <f t="shared" si="62"/>
        <v>118.84</v>
      </c>
      <c r="J128" s="19">
        <f t="shared" si="62"/>
        <v>779.64</v>
      </c>
      <c r="K128" s="25"/>
      <c r="L128" s="19">
        <f t="shared" ref="L128" si="63">SUM(L121:L127)</f>
        <v>100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92</v>
      </c>
      <c r="F129" s="43">
        <v>55</v>
      </c>
      <c r="G129" s="43">
        <v>0.9</v>
      </c>
      <c r="H129" s="43">
        <v>2.8</v>
      </c>
      <c r="I129" s="43">
        <v>4.3</v>
      </c>
      <c r="J129" s="43">
        <v>47.04</v>
      </c>
      <c r="K129" s="44">
        <v>45.03</v>
      </c>
      <c r="L129" s="43">
        <v>11.7</v>
      </c>
    </row>
    <row r="130" spans="1:12" ht="15" x14ac:dyDescent="0.25">
      <c r="A130" s="14"/>
      <c r="B130" s="15"/>
      <c r="C130" s="11"/>
      <c r="D130" s="7" t="s">
        <v>27</v>
      </c>
      <c r="E130" s="42" t="s">
        <v>77</v>
      </c>
      <c r="F130" s="43">
        <v>200</v>
      </c>
      <c r="G130" s="43">
        <v>1.73</v>
      </c>
      <c r="H130" s="43">
        <v>2.7</v>
      </c>
      <c r="I130" s="43">
        <v>13.91</v>
      </c>
      <c r="J130" s="43">
        <v>87.52</v>
      </c>
      <c r="K130" s="44">
        <v>100.34</v>
      </c>
      <c r="L130" s="43">
        <v>8.6</v>
      </c>
    </row>
    <row r="131" spans="1:12" ht="15" x14ac:dyDescent="0.25">
      <c r="A131" s="14"/>
      <c r="B131" s="15"/>
      <c r="C131" s="11"/>
      <c r="D131" s="7" t="s">
        <v>28</v>
      </c>
      <c r="E131" s="42" t="s">
        <v>78</v>
      </c>
      <c r="F131" s="43">
        <v>60</v>
      </c>
      <c r="G131" s="43">
        <v>12</v>
      </c>
      <c r="H131" s="43">
        <v>16</v>
      </c>
      <c r="I131" s="43">
        <v>21</v>
      </c>
      <c r="J131" s="43">
        <v>196.8</v>
      </c>
      <c r="K131" s="44">
        <v>220.75</v>
      </c>
      <c r="L131" s="43">
        <v>31.9</v>
      </c>
    </row>
    <row r="132" spans="1:12" ht="15" x14ac:dyDescent="0.25">
      <c r="A132" s="14"/>
      <c r="B132" s="15"/>
      <c r="C132" s="11"/>
      <c r="D132" s="7" t="s">
        <v>29</v>
      </c>
      <c r="E132" s="42" t="s">
        <v>79</v>
      </c>
      <c r="F132" s="43">
        <v>150</v>
      </c>
      <c r="G132" s="43">
        <v>3.9</v>
      </c>
      <c r="H132" s="43">
        <v>5.8</v>
      </c>
      <c r="I132" s="43">
        <v>38.6</v>
      </c>
      <c r="J132" s="43">
        <v>226.07</v>
      </c>
      <c r="K132" s="44">
        <v>816</v>
      </c>
      <c r="L132" s="43">
        <v>15.27</v>
      </c>
    </row>
    <row r="133" spans="1:12" ht="15" x14ac:dyDescent="0.25">
      <c r="A133" s="14"/>
      <c r="B133" s="15"/>
      <c r="C133" s="11"/>
      <c r="D133" s="7" t="s">
        <v>30</v>
      </c>
      <c r="E133" s="42" t="s">
        <v>80</v>
      </c>
      <c r="F133" s="43">
        <v>200</v>
      </c>
      <c r="G133" s="43">
        <v>0.9</v>
      </c>
      <c r="H133" s="43">
        <v>0</v>
      </c>
      <c r="I133" s="43">
        <v>19.8</v>
      </c>
      <c r="J133" s="43">
        <v>81</v>
      </c>
      <c r="K133" s="44">
        <v>300.16000000000003</v>
      </c>
      <c r="L133" s="43">
        <v>5.43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50</v>
      </c>
      <c r="G134" s="43">
        <v>4.3</v>
      </c>
      <c r="H134" s="43">
        <v>0.25</v>
      </c>
      <c r="I134" s="43">
        <v>27</v>
      </c>
      <c r="J134" s="43">
        <v>116</v>
      </c>
      <c r="K134" s="44">
        <v>600.01</v>
      </c>
      <c r="L134" s="43">
        <v>3.1</v>
      </c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 t="s">
        <v>100</v>
      </c>
      <c r="F136" s="43">
        <v>150</v>
      </c>
      <c r="G136" s="43">
        <v>1.2</v>
      </c>
      <c r="H136" s="43">
        <v>0.3</v>
      </c>
      <c r="I136" s="43">
        <v>11.3</v>
      </c>
      <c r="J136" s="43">
        <v>57</v>
      </c>
      <c r="K136" s="44"/>
      <c r="L136" s="43">
        <v>24</v>
      </c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865</v>
      </c>
      <c r="G138" s="19">
        <f t="shared" ref="G138:J138" si="64">SUM(G129:G137)</f>
        <v>24.929999999999996</v>
      </c>
      <c r="H138" s="19">
        <f t="shared" si="64"/>
        <v>27.85</v>
      </c>
      <c r="I138" s="19">
        <f t="shared" si="64"/>
        <v>135.91</v>
      </c>
      <c r="J138" s="19">
        <f t="shared" si="64"/>
        <v>811.43000000000006</v>
      </c>
      <c r="K138" s="25"/>
      <c r="L138" s="19">
        <f t="shared" ref="L138" si="65">SUM(L129:L137)</f>
        <v>100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1555</v>
      </c>
      <c r="G139" s="32">
        <f t="shared" ref="G139" si="66">G128+G138</f>
        <v>47.969999999999992</v>
      </c>
      <c r="H139" s="32">
        <f t="shared" ref="H139" si="67">H128+H138</f>
        <v>54.25</v>
      </c>
      <c r="I139" s="32">
        <f t="shared" ref="I139" si="68">I128+I138</f>
        <v>254.75</v>
      </c>
      <c r="J139" s="32">
        <f t="shared" ref="J139:L139" si="69">J128+J138</f>
        <v>1591.0700000000002</v>
      </c>
      <c r="K139" s="32"/>
      <c r="L139" s="32">
        <f t="shared" si="69"/>
        <v>200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81</v>
      </c>
      <c r="F140" s="40">
        <v>75</v>
      </c>
      <c r="G140" s="40">
        <v>11.8</v>
      </c>
      <c r="H140" s="40">
        <v>15.8</v>
      </c>
      <c r="I140" s="40">
        <v>22.4</v>
      </c>
      <c r="J140" s="40">
        <v>276.5</v>
      </c>
      <c r="K140" s="41">
        <v>1006.01</v>
      </c>
      <c r="L140" s="40">
        <v>42.6</v>
      </c>
    </row>
    <row r="141" spans="1:12" ht="15" x14ac:dyDescent="0.25">
      <c r="A141" s="23"/>
      <c r="B141" s="15"/>
      <c r="C141" s="11"/>
      <c r="D141" s="6"/>
      <c r="E141" s="42" t="s">
        <v>82</v>
      </c>
      <c r="F141" s="43">
        <v>100</v>
      </c>
      <c r="G141" s="43">
        <v>2.7</v>
      </c>
      <c r="H141" s="43">
        <v>3.06</v>
      </c>
      <c r="I141" s="43">
        <v>13.5</v>
      </c>
      <c r="J141" s="43">
        <v>104.5</v>
      </c>
      <c r="K141" s="44">
        <v>807</v>
      </c>
      <c r="L141" s="43">
        <v>7.2</v>
      </c>
    </row>
    <row r="142" spans="1:12" ht="15" x14ac:dyDescent="0.25">
      <c r="A142" s="23"/>
      <c r="B142" s="15"/>
      <c r="C142" s="11"/>
      <c r="D142" s="7" t="s">
        <v>22</v>
      </c>
      <c r="E142" s="42" t="s">
        <v>58</v>
      </c>
      <c r="F142" s="43">
        <v>200</v>
      </c>
      <c r="G142" s="43">
        <v>0.24</v>
      </c>
      <c r="H142" s="43">
        <v>0.19</v>
      </c>
      <c r="I142" s="43">
        <v>12.9</v>
      </c>
      <c r="J142" s="43">
        <v>53.4</v>
      </c>
      <c r="K142" s="44">
        <v>300.06</v>
      </c>
      <c r="L142" s="43">
        <v>3.42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40</v>
      </c>
      <c r="G143" s="43">
        <v>3.44</v>
      </c>
      <c r="H143" s="43">
        <v>0.2</v>
      </c>
      <c r="I143" s="43">
        <v>21.6</v>
      </c>
      <c r="J143" s="43">
        <v>92.8</v>
      </c>
      <c r="K143" s="44">
        <v>600.01</v>
      </c>
      <c r="L143" s="43">
        <v>2.48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93</v>
      </c>
      <c r="F145" s="43">
        <v>65</v>
      </c>
      <c r="G145" s="43">
        <v>0.8</v>
      </c>
      <c r="H145" s="43">
        <v>5.9</v>
      </c>
      <c r="I145" s="43">
        <v>4.5999999999999996</v>
      </c>
      <c r="J145" s="43">
        <v>73.3</v>
      </c>
      <c r="K145" s="44">
        <v>848.07</v>
      </c>
      <c r="L145" s="43">
        <v>9.1</v>
      </c>
    </row>
    <row r="146" spans="1:12" ht="15" x14ac:dyDescent="0.25">
      <c r="A146" s="23"/>
      <c r="B146" s="15"/>
      <c r="C146" s="11"/>
      <c r="D146" s="6"/>
      <c r="E146" s="42" t="s">
        <v>102</v>
      </c>
      <c r="F146" s="43">
        <v>200</v>
      </c>
      <c r="G146" s="43">
        <v>0</v>
      </c>
      <c r="H146" s="43">
        <v>0</v>
      </c>
      <c r="I146" s="43">
        <v>9.5</v>
      </c>
      <c r="J146" s="43">
        <v>38</v>
      </c>
      <c r="K146" s="44"/>
      <c r="L146" s="43">
        <v>35.200000000000003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680</v>
      </c>
      <c r="G147" s="19">
        <f t="shared" ref="G147:J147" si="70">SUM(G140:G146)</f>
        <v>18.98</v>
      </c>
      <c r="H147" s="19">
        <f t="shared" si="70"/>
        <v>25.15</v>
      </c>
      <c r="I147" s="19">
        <f t="shared" si="70"/>
        <v>84.5</v>
      </c>
      <c r="J147" s="19">
        <f t="shared" si="70"/>
        <v>638.49999999999989</v>
      </c>
      <c r="K147" s="25"/>
      <c r="L147" s="19">
        <f t="shared" ref="L147" si="71">SUM(L140:L146)</f>
        <v>100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52</v>
      </c>
      <c r="F148" s="43">
        <v>50</v>
      </c>
      <c r="G148" s="43">
        <v>1.4</v>
      </c>
      <c r="H148" s="43">
        <v>4.2</v>
      </c>
      <c r="I148" s="43">
        <v>8.1999999999999993</v>
      </c>
      <c r="J148" s="43">
        <v>77.900000000000006</v>
      </c>
      <c r="K148" s="44">
        <v>979.02</v>
      </c>
      <c r="L148" s="43">
        <v>5.68</v>
      </c>
    </row>
    <row r="149" spans="1:12" ht="15" x14ac:dyDescent="0.25">
      <c r="A149" s="23"/>
      <c r="B149" s="15"/>
      <c r="C149" s="11"/>
      <c r="D149" s="7" t="s">
        <v>27</v>
      </c>
      <c r="E149" s="42" t="s">
        <v>83</v>
      </c>
      <c r="F149" s="43">
        <v>200</v>
      </c>
      <c r="G149" s="43">
        <v>3.14</v>
      </c>
      <c r="H149" s="43">
        <v>3.42</v>
      </c>
      <c r="I149" s="43">
        <v>17.260000000000002</v>
      </c>
      <c r="J149" s="43">
        <v>114.6</v>
      </c>
      <c r="K149" s="44">
        <v>100.22</v>
      </c>
      <c r="L149" s="43">
        <v>10.8</v>
      </c>
    </row>
    <row r="150" spans="1:12" ht="15" x14ac:dyDescent="0.25">
      <c r="A150" s="23"/>
      <c r="B150" s="15"/>
      <c r="C150" s="11"/>
      <c r="D150" s="7" t="s">
        <v>28</v>
      </c>
      <c r="E150" s="42" t="s">
        <v>84</v>
      </c>
      <c r="F150" s="43">
        <v>120</v>
      </c>
      <c r="G150" s="43">
        <v>14</v>
      </c>
      <c r="H150" s="43">
        <v>12.5</v>
      </c>
      <c r="I150" s="43">
        <v>7</v>
      </c>
      <c r="J150" s="43">
        <v>259.60000000000002</v>
      </c>
      <c r="K150" s="44">
        <v>220.02</v>
      </c>
      <c r="L150" s="43">
        <v>39.07</v>
      </c>
    </row>
    <row r="151" spans="1:12" ht="15" x14ac:dyDescent="0.25">
      <c r="A151" s="23"/>
      <c r="B151" s="15"/>
      <c r="C151" s="11"/>
      <c r="D151" s="7" t="s">
        <v>29</v>
      </c>
      <c r="E151" s="42" t="s">
        <v>96</v>
      </c>
      <c r="F151" s="43">
        <v>150</v>
      </c>
      <c r="G151" s="43">
        <v>5.6</v>
      </c>
      <c r="H151" s="43">
        <v>5.8</v>
      </c>
      <c r="I151" s="43">
        <v>34.9</v>
      </c>
      <c r="J151" s="43">
        <v>214.8</v>
      </c>
      <c r="K151" s="44">
        <v>842</v>
      </c>
      <c r="L151" s="43">
        <v>11.5</v>
      </c>
    </row>
    <row r="152" spans="1:12" ht="15" x14ac:dyDescent="0.25">
      <c r="A152" s="23"/>
      <c r="B152" s="15"/>
      <c r="C152" s="11"/>
      <c r="D152" s="7" t="s">
        <v>30</v>
      </c>
      <c r="E152" s="42" t="s">
        <v>85</v>
      </c>
      <c r="F152" s="43">
        <v>200</v>
      </c>
      <c r="G152" s="43">
        <v>0.14000000000000001</v>
      </c>
      <c r="H152" s="43">
        <v>0</v>
      </c>
      <c r="I152" s="43">
        <v>22.02</v>
      </c>
      <c r="J152" s="43">
        <v>87.88</v>
      </c>
      <c r="K152" s="44">
        <v>300.12</v>
      </c>
      <c r="L152" s="43">
        <v>5.85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50</v>
      </c>
      <c r="G153" s="43">
        <v>4.3</v>
      </c>
      <c r="H153" s="43">
        <v>0.25</v>
      </c>
      <c r="I153" s="43">
        <v>27</v>
      </c>
      <c r="J153" s="43">
        <v>116</v>
      </c>
      <c r="K153" s="44">
        <v>600.01</v>
      </c>
      <c r="L153" s="43">
        <v>3.1</v>
      </c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 t="s">
        <v>100</v>
      </c>
      <c r="F155" s="43">
        <v>150</v>
      </c>
      <c r="G155" s="43">
        <v>1.2</v>
      </c>
      <c r="H155" s="43">
        <v>0.3</v>
      </c>
      <c r="I155" s="43">
        <v>11.3</v>
      </c>
      <c r="J155" s="43">
        <v>57</v>
      </c>
      <c r="K155" s="44"/>
      <c r="L155" s="43">
        <v>24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920</v>
      </c>
      <c r="G157" s="19">
        <f t="shared" ref="G157:J157" si="72">SUM(G148:G156)</f>
        <v>29.78</v>
      </c>
      <c r="H157" s="19">
        <f t="shared" si="72"/>
        <v>26.470000000000002</v>
      </c>
      <c r="I157" s="19">
        <f t="shared" si="72"/>
        <v>127.67999999999999</v>
      </c>
      <c r="J157" s="19">
        <f t="shared" si="72"/>
        <v>927.78000000000009</v>
      </c>
      <c r="K157" s="25"/>
      <c r="L157" s="19">
        <f t="shared" ref="L157" si="73">SUM(L148:L156)</f>
        <v>99.999999999999986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1600</v>
      </c>
      <c r="G158" s="32">
        <f t="shared" ref="G158" si="74">G147+G157</f>
        <v>48.760000000000005</v>
      </c>
      <c r="H158" s="32">
        <f t="shared" ref="H158" si="75">H147+H157</f>
        <v>51.620000000000005</v>
      </c>
      <c r="I158" s="32">
        <f t="shared" ref="I158" si="76">I147+I157</f>
        <v>212.18</v>
      </c>
      <c r="J158" s="32">
        <f t="shared" ref="J158:L158" si="77">J147+J157</f>
        <v>1566.28</v>
      </c>
      <c r="K158" s="32"/>
      <c r="L158" s="32">
        <f t="shared" si="77"/>
        <v>200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51</v>
      </c>
      <c r="F159" s="40">
        <v>220</v>
      </c>
      <c r="G159" s="40">
        <v>15.6</v>
      </c>
      <c r="H159" s="40">
        <v>16.399999999999999</v>
      </c>
      <c r="I159" s="40">
        <v>49.1</v>
      </c>
      <c r="J159" s="40">
        <v>320.60000000000002</v>
      </c>
      <c r="K159" s="41">
        <v>443</v>
      </c>
      <c r="L159" s="40">
        <v>58.76</v>
      </c>
    </row>
    <row r="160" spans="1:12" ht="15" x14ac:dyDescent="0.25">
      <c r="A160" s="23"/>
      <c r="B160" s="15"/>
      <c r="C160" s="11"/>
      <c r="D160" s="6"/>
      <c r="E160" s="42" t="s">
        <v>97</v>
      </c>
      <c r="F160" s="43">
        <v>60</v>
      </c>
      <c r="G160" s="43">
        <v>0.96</v>
      </c>
      <c r="H160" s="43">
        <v>3.06</v>
      </c>
      <c r="I160" s="43">
        <v>4.6399999999999997</v>
      </c>
      <c r="J160" s="43">
        <v>51.32</v>
      </c>
      <c r="K160" s="44">
        <v>45.06</v>
      </c>
      <c r="L160" s="43">
        <v>12.45</v>
      </c>
    </row>
    <row r="161" spans="1:12" ht="15" x14ac:dyDescent="0.25">
      <c r="A161" s="23"/>
      <c r="B161" s="15"/>
      <c r="C161" s="11"/>
      <c r="D161" s="7" t="s">
        <v>22</v>
      </c>
      <c r="E161" s="42" t="s">
        <v>86</v>
      </c>
      <c r="F161" s="43">
        <v>200</v>
      </c>
      <c r="G161" s="43">
        <v>0.2</v>
      </c>
      <c r="H161" s="43">
        <v>0</v>
      </c>
      <c r="I161" s="43">
        <v>15</v>
      </c>
      <c r="J161" s="43">
        <v>58</v>
      </c>
      <c r="K161" s="44">
        <v>300.04000000000002</v>
      </c>
      <c r="L161" s="43">
        <v>1.63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30</v>
      </c>
      <c r="G162" s="43">
        <v>2.58</v>
      </c>
      <c r="H162" s="43">
        <v>0.15</v>
      </c>
      <c r="I162" s="43">
        <v>16.2</v>
      </c>
      <c r="J162" s="43">
        <v>69.599999999999994</v>
      </c>
      <c r="K162" s="44">
        <v>600.01</v>
      </c>
      <c r="L162" s="43">
        <v>1.86</v>
      </c>
    </row>
    <row r="163" spans="1:12" ht="15" x14ac:dyDescent="0.25">
      <c r="A163" s="23"/>
      <c r="B163" s="15"/>
      <c r="C163" s="11"/>
      <c r="D163" s="7" t="s">
        <v>24</v>
      </c>
      <c r="E163" s="42" t="s">
        <v>100</v>
      </c>
      <c r="F163" s="43">
        <v>150</v>
      </c>
      <c r="G163" s="43">
        <v>1.2</v>
      </c>
      <c r="H163" s="43">
        <v>0.3</v>
      </c>
      <c r="I163" s="43">
        <v>11.3</v>
      </c>
      <c r="J163" s="43">
        <v>57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 t="s">
        <v>57</v>
      </c>
      <c r="F164" s="43">
        <v>20</v>
      </c>
      <c r="G164" s="43">
        <v>1.46</v>
      </c>
      <c r="H164" s="43">
        <v>0.26</v>
      </c>
      <c r="I164" s="43">
        <v>7.28</v>
      </c>
      <c r="J164" s="43">
        <v>37.4</v>
      </c>
      <c r="K164" s="44">
        <v>600.02</v>
      </c>
      <c r="L164" s="43">
        <v>1.3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680</v>
      </c>
      <c r="G166" s="19">
        <f t="shared" ref="G166:J166" si="78">SUM(G159:G165)</f>
        <v>21.999999999999996</v>
      </c>
      <c r="H166" s="19">
        <f t="shared" si="78"/>
        <v>20.169999999999998</v>
      </c>
      <c r="I166" s="19">
        <f t="shared" si="78"/>
        <v>103.52000000000001</v>
      </c>
      <c r="J166" s="19">
        <f t="shared" si="78"/>
        <v>593.91999999999996</v>
      </c>
      <c r="K166" s="25"/>
      <c r="L166" s="19">
        <f t="shared" ref="L166" si="79">SUM(L159:L165)</f>
        <v>99.999999999999986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95</v>
      </c>
      <c r="F167" s="43">
        <v>25</v>
      </c>
      <c r="G167" s="43">
        <v>0.7</v>
      </c>
      <c r="H167" s="43">
        <v>0</v>
      </c>
      <c r="I167" s="43">
        <v>0.3</v>
      </c>
      <c r="J167" s="43">
        <v>4</v>
      </c>
      <c r="K167" s="44">
        <v>220.09</v>
      </c>
      <c r="L167" s="43">
        <v>4.17</v>
      </c>
    </row>
    <row r="168" spans="1:12" ht="15" x14ac:dyDescent="0.25">
      <c r="A168" s="23"/>
      <c r="B168" s="15"/>
      <c r="C168" s="11"/>
      <c r="D168" s="7" t="s">
        <v>27</v>
      </c>
      <c r="E168" s="42" t="s">
        <v>87</v>
      </c>
      <c r="F168" s="43">
        <v>200</v>
      </c>
      <c r="G168" s="43">
        <v>2.34</v>
      </c>
      <c r="H168" s="43">
        <v>2.79</v>
      </c>
      <c r="I168" s="43">
        <v>16.53</v>
      </c>
      <c r="J168" s="43">
        <v>100.39</v>
      </c>
      <c r="K168" s="44">
        <v>100.39</v>
      </c>
      <c r="L168" s="43">
        <v>9</v>
      </c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>
        <v>70</v>
      </c>
      <c r="G169" s="43">
        <v>7.8</v>
      </c>
      <c r="H169" s="43">
        <v>11</v>
      </c>
      <c r="I169" s="43">
        <v>19.5</v>
      </c>
      <c r="J169" s="43">
        <v>195</v>
      </c>
      <c r="K169" s="44">
        <v>992.02</v>
      </c>
      <c r="L169" s="43">
        <v>38.74</v>
      </c>
    </row>
    <row r="170" spans="1:12" ht="15" x14ac:dyDescent="0.25">
      <c r="A170" s="23"/>
      <c r="B170" s="15"/>
      <c r="C170" s="11"/>
      <c r="D170" s="7" t="s">
        <v>29</v>
      </c>
      <c r="E170" s="42" t="s">
        <v>61</v>
      </c>
      <c r="F170" s="43">
        <v>150</v>
      </c>
      <c r="G170" s="43">
        <v>5.0599999999999996</v>
      </c>
      <c r="H170" s="43">
        <v>7.9</v>
      </c>
      <c r="I170" s="43">
        <v>25.9</v>
      </c>
      <c r="J170" s="43">
        <v>213.4</v>
      </c>
      <c r="K170" s="44">
        <v>84.01</v>
      </c>
      <c r="L170" s="43">
        <v>10.74</v>
      </c>
    </row>
    <row r="171" spans="1:12" ht="15" x14ac:dyDescent="0.25">
      <c r="A171" s="23"/>
      <c r="B171" s="15"/>
      <c r="C171" s="11"/>
      <c r="D171" s="7" t="s">
        <v>30</v>
      </c>
      <c r="E171" s="42" t="s">
        <v>76</v>
      </c>
      <c r="F171" s="43">
        <v>200</v>
      </c>
      <c r="G171" s="43">
        <v>0.1</v>
      </c>
      <c r="H171" s="43">
        <v>0</v>
      </c>
      <c r="I171" s="43">
        <v>25.2</v>
      </c>
      <c r="J171" s="43">
        <v>96</v>
      </c>
      <c r="K171" s="44">
        <v>300.11</v>
      </c>
      <c r="L171" s="43">
        <v>10.25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50</v>
      </c>
      <c r="G172" s="43">
        <v>4.3</v>
      </c>
      <c r="H172" s="43">
        <v>0.25</v>
      </c>
      <c r="I172" s="43">
        <v>27</v>
      </c>
      <c r="J172" s="43">
        <v>116</v>
      </c>
      <c r="K172" s="44">
        <v>600.01</v>
      </c>
      <c r="L172" s="43">
        <v>3.1</v>
      </c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 t="s">
        <v>100</v>
      </c>
      <c r="F174" s="43">
        <v>150</v>
      </c>
      <c r="G174" s="43">
        <v>1.2</v>
      </c>
      <c r="H174" s="43">
        <v>0.3</v>
      </c>
      <c r="I174" s="43">
        <v>11.3</v>
      </c>
      <c r="J174" s="43">
        <v>57</v>
      </c>
      <c r="K174" s="44"/>
      <c r="L174" s="43">
        <v>24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845</v>
      </c>
      <c r="G176" s="19">
        <f t="shared" ref="G176:J176" si="80">SUM(G167:G175)</f>
        <v>21.499999999999996</v>
      </c>
      <c r="H176" s="19">
        <f t="shared" si="80"/>
        <v>22.24</v>
      </c>
      <c r="I176" s="19">
        <f t="shared" si="80"/>
        <v>125.72999999999999</v>
      </c>
      <c r="J176" s="19">
        <f t="shared" si="80"/>
        <v>781.79</v>
      </c>
      <c r="K176" s="25"/>
      <c r="L176" s="19">
        <f t="shared" ref="L176" si="81">SUM(L167:L175)</f>
        <v>100</v>
      </c>
    </row>
    <row r="177" spans="1:12" ht="15" x14ac:dyDescent="0.2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1525</v>
      </c>
      <c r="G177" s="32">
        <f t="shared" ref="G177" si="82">G166+G176</f>
        <v>43.499999999999993</v>
      </c>
      <c r="H177" s="32">
        <f t="shared" ref="H177" si="83">H166+H176</f>
        <v>42.41</v>
      </c>
      <c r="I177" s="32">
        <f t="shared" ref="I177" si="84">I166+I176</f>
        <v>229.25</v>
      </c>
      <c r="J177" s="32">
        <f t="shared" ref="J177:L177" si="85">J166+J176</f>
        <v>1375.71</v>
      </c>
      <c r="K177" s="32"/>
      <c r="L177" s="32">
        <f t="shared" si="85"/>
        <v>200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88</v>
      </c>
      <c r="F178" s="40">
        <v>180</v>
      </c>
      <c r="G178" s="40">
        <v>4.5</v>
      </c>
      <c r="H178" s="40">
        <v>5</v>
      </c>
      <c r="I178" s="40">
        <v>30.2</v>
      </c>
      <c r="J178" s="40">
        <v>184.5</v>
      </c>
      <c r="K178" s="41">
        <v>202</v>
      </c>
      <c r="L178" s="40">
        <v>21.6</v>
      </c>
    </row>
    <row r="179" spans="1:12" ht="15" x14ac:dyDescent="0.25">
      <c r="A179" s="23"/>
      <c r="B179" s="15"/>
      <c r="C179" s="11"/>
      <c r="D179" s="6"/>
      <c r="E179" s="42" t="s">
        <v>42</v>
      </c>
      <c r="F179" s="43">
        <v>10</v>
      </c>
      <c r="G179" s="43">
        <v>0.1</v>
      </c>
      <c r="H179" s="43">
        <v>7.2</v>
      </c>
      <c r="I179" s="43">
        <v>0.1</v>
      </c>
      <c r="J179" s="43">
        <v>66.099999999999994</v>
      </c>
      <c r="K179" s="44">
        <v>909</v>
      </c>
      <c r="L179" s="43">
        <v>8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200</v>
      </c>
      <c r="G180" s="43">
        <v>0.3</v>
      </c>
      <c r="H180" s="43">
        <v>0</v>
      </c>
      <c r="I180" s="43">
        <v>15.2</v>
      </c>
      <c r="J180" s="43">
        <v>60</v>
      </c>
      <c r="K180" s="44">
        <v>300.05</v>
      </c>
      <c r="L180" s="43">
        <v>2.39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40</v>
      </c>
      <c r="G181" s="43">
        <v>3.44</v>
      </c>
      <c r="H181" s="43">
        <v>0.2</v>
      </c>
      <c r="I181" s="43">
        <v>21.6</v>
      </c>
      <c r="J181" s="43">
        <v>92.8</v>
      </c>
      <c r="K181" s="44">
        <v>600.01</v>
      </c>
      <c r="L181" s="43">
        <v>2.48</v>
      </c>
    </row>
    <row r="182" spans="1:12" ht="15" x14ac:dyDescent="0.25">
      <c r="A182" s="23"/>
      <c r="B182" s="15"/>
      <c r="C182" s="11"/>
      <c r="D182" s="7" t="s">
        <v>24</v>
      </c>
      <c r="E182" s="42" t="s">
        <v>100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47</v>
      </c>
      <c r="K182" s="44"/>
      <c r="L182" s="43">
        <v>18.5</v>
      </c>
    </row>
    <row r="183" spans="1:12" ht="15" x14ac:dyDescent="0.25">
      <c r="A183" s="23"/>
      <c r="B183" s="15"/>
      <c r="C183" s="11"/>
      <c r="D183" s="6"/>
      <c r="E183" s="42" t="s">
        <v>89</v>
      </c>
      <c r="F183" s="43">
        <v>30</v>
      </c>
      <c r="G183" s="43">
        <v>0.6</v>
      </c>
      <c r="H183" s="43">
        <v>2.7</v>
      </c>
      <c r="I183" s="43">
        <v>2.4</v>
      </c>
      <c r="J183" s="43">
        <v>35.700000000000003</v>
      </c>
      <c r="K183" s="44">
        <v>600.14</v>
      </c>
      <c r="L183" s="43">
        <v>5.31</v>
      </c>
    </row>
    <row r="184" spans="1:12" ht="15" x14ac:dyDescent="0.25">
      <c r="A184" s="23"/>
      <c r="B184" s="15"/>
      <c r="C184" s="11"/>
      <c r="D184" s="6"/>
      <c r="E184" s="42" t="s">
        <v>103</v>
      </c>
      <c r="F184" s="43">
        <v>75</v>
      </c>
      <c r="G184" s="43">
        <v>7.6</v>
      </c>
      <c r="H184" s="43">
        <v>8.6</v>
      </c>
      <c r="I184" s="43">
        <v>1.41</v>
      </c>
      <c r="J184" s="43">
        <v>150.6</v>
      </c>
      <c r="K184" s="44">
        <v>284</v>
      </c>
      <c r="L184" s="43">
        <v>41.72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635</v>
      </c>
      <c r="G185" s="19">
        <f t="shared" ref="G185:J185" si="86">SUM(G178:G184)</f>
        <v>16.939999999999998</v>
      </c>
      <c r="H185" s="19">
        <f t="shared" si="86"/>
        <v>24.1</v>
      </c>
      <c r="I185" s="19">
        <f t="shared" si="86"/>
        <v>80.709999999999994</v>
      </c>
      <c r="J185" s="19">
        <f t="shared" si="86"/>
        <v>636.70000000000005</v>
      </c>
      <c r="K185" s="25"/>
      <c r="L185" s="19">
        <f t="shared" ref="L185" si="87">SUM(L178:L184)</f>
        <v>100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89</v>
      </c>
      <c r="F186" s="43">
        <v>50</v>
      </c>
      <c r="G186" s="43">
        <v>1</v>
      </c>
      <c r="H186" s="43">
        <v>4.5</v>
      </c>
      <c r="I186" s="43">
        <v>4</v>
      </c>
      <c r="J186" s="43">
        <v>59.5</v>
      </c>
      <c r="K186" s="44">
        <v>600.14</v>
      </c>
      <c r="L186" s="43">
        <v>8.86</v>
      </c>
    </row>
    <row r="187" spans="1:12" ht="15" x14ac:dyDescent="0.25">
      <c r="A187" s="23"/>
      <c r="B187" s="15"/>
      <c r="C187" s="11"/>
      <c r="D187" s="7" t="s">
        <v>27</v>
      </c>
      <c r="E187" s="42" t="s">
        <v>66</v>
      </c>
      <c r="F187" s="43">
        <v>210</v>
      </c>
      <c r="G187" s="43">
        <v>1.79</v>
      </c>
      <c r="H187" s="43">
        <v>5.76</v>
      </c>
      <c r="I187" s="43">
        <v>11.15</v>
      </c>
      <c r="J187" s="43">
        <v>104.76</v>
      </c>
      <c r="K187" s="44">
        <v>100.3</v>
      </c>
      <c r="L187" s="43">
        <v>11.76</v>
      </c>
    </row>
    <row r="188" spans="1:12" ht="15" x14ac:dyDescent="0.25">
      <c r="A188" s="23"/>
      <c r="B188" s="15"/>
      <c r="C188" s="11"/>
      <c r="D188" s="7" t="s">
        <v>28</v>
      </c>
      <c r="E188" s="42" t="s">
        <v>70</v>
      </c>
      <c r="F188" s="43">
        <v>230</v>
      </c>
      <c r="G188" s="43">
        <v>15.3</v>
      </c>
      <c r="H188" s="43">
        <v>16.399999999999999</v>
      </c>
      <c r="I188" s="43">
        <v>38.700000000000003</v>
      </c>
      <c r="J188" s="43">
        <v>362.3</v>
      </c>
      <c r="K188" s="44">
        <v>220.71</v>
      </c>
      <c r="L188" s="43">
        <v>46.3</v>
      </c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46</v>
      </c>
      <c r="F190" s="43">
        <v>200</v>
      </c>
      <c r="G190" s="43">
        <v>0.2</v>
      </c>
      <c r="H190" s="43">
        <v>0</v>
      </c>
      <c r="I190" s="43">
        <v>35.799999999999997</v>
      </c>
      <c r="J190" s="43">
        <v>142</v>
      </c>
      <c r="K190" s="44">
        <v>300.13</v>
      </c>
      <c r="L190" s="43">
        <v>5.98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50</v>
      </c>
      <c r="G191" s="43">
        <v>4.3</v>
      </c>
      <c r="H191" s="43">
        <v>0.25</v>
      </c>
      <c r="I191" s="43">
        <v>27</v>
      </c>
      <c r="J191" s="43">
        <v>116</v>
      </c>
      <c r="K191" s="44">
        <v>600.01</v>
      </c>
      <c r="L191" s="43">
        <v>3.1</v>
      </c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 t="s">
        <v>100</v>
      </c>
      <c r="F193" s="43">
        <v>150</v>
      </c>
      <c r="G193" s="43">
        <v>1.2</v>
      </c>
      <c r="H193" s="43">
        <v>0.3</v>
      </c>
      <c r="I193" s="43">
        <v>11.3</v>
      </c>
      <c r="J193" s="43">
        <v>57</v>
      </c>
      <c r="K193" s="44"/>
      <c r="L193" s="43">
        <v>24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890</v>
      </c>
      <c r="G195" s="19">
        <f t="shared" ref="G195:J195" si="88">SUM(G186:G194)</f>
        <v>23.79</v>
      </c>
      <c r="H195" s="19">
        <f t="shared" si="88"/>
        <v>27.209999999999997</v>
      </c>
      <c r="I195" s="19">
        <f t="shared" si="88"/>
        <v>127.95</v>
      </c>
      <c r="J195" s="19">
        <f t="shared" si="88"/>
        <v>841.56</v>
      </c>
      <c r="K195" s="25"/>
      <c r="L195" s="19">
        <f t="shared" ref="L195" si="89">SUM(L186:L194)</f>
        <v>99.999999999999986</v>
      </c>
    </row>
    <row r="196" spans="1:12" ht="15" x14ac:dyDescent="0.2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1525</v>
      </c>
      <c r="G196" s="32">
        <f t="shared" ref="G196" si="90">G185+G195</f>
        <v>40.729999999999997</v>
      </c>
      <c r="H196" s="32">
        <f t="shared" ref="H196" si="91">H185+H195</f>
        <v>51.31</v>
      </c>
      <c r="I196" s="32">
        <f t="shared" ref="I196" si="92">I185+I195</f>
        <v>208.66</v>
      </c>
      <c r="J196" s="32">
        <f t="shared" ref="J196:L196" si="93">J185+J195</f>
        <v>1478.26</v>
      </c>
      <c r="K196" s="32"/>
      <c r="L196" s="32">
        <f t="shared" si="93"/>
        <v>200</v>
      </c>
    </row>
    <row r="197" spans="1:12" x14ac:dyDescent="0.2">
      <c r="A197" s="27"/>
      <c r="B197" s="28"/>
      <c r="C197" s="53" t="s">
        <v>5</v>
      </c>
      <c r="D197" s="53"/>
      <c r="E197" s="53"/>
      <c r="F197" s="34">
        <f>(F24+F43+F63+F82+F101+F120+F139+F158+F177+F196)/(IF(F24=0,0,1)+IF(F43=0,0,1)+IF(F63=0,0,1)+IF(F82=0,0,1)+IF(F101=0,0,1)+IF(F120=0,0,1)+IF(F139=0,0,1)+IF(F158=0,0,1)+IF(F177=0,0,1)+IF(F196=0,0,1))</f>
        <v>1594</v>
      </c>
      <c r="G197" s="34">
        <f t="shared" ref="G197:J197" si="94">(G24+G43+G63+G82+G101+G120+G139+G158+G177+G196)/(IF(G24=0,0,1)+IF(G43=0,0,1)+IF(G63=0,0,1)+IF(G82=0,0,1)+IF(G101=0,0,1)+IF(G120=0,0,1)+IF(G139=0,0,1)+IF(G158=0,0,1)+IF(G177=0,0,1)+IF(G196=0,0,1))</f>
        <v>44.619</v>
      </c>
      <c r="H197" s="34">
        <f t="shared" si="94"/>
        <v>47.993000000000002</v>
      </c>
      <c r="I197" s="34">
        <f t="shared" si="94"/>
        <v>222.827</v>
      </c>
      <c r="J197" s="34">
        <f t="shared" si="94"/>
        <v>1488.0530000000001</v>
      </c>
      <c r="K197" s="34"/>
      <c r="L197" s="34">
        <f t="shared" ref="L197" si="95">(L24+L43+L63+L82+L101+L120+L139+L158+L177+L196)/(IF(L24=0,0,1)+IF(L43=0,0,1)+IF(L63=0,0,1)+IF(L82=0,0,1)+IF(L101=0,0,1)+IF(L120=0,0,1)+IF(L139=0,0,1)+IF(L158=0,0,1)+IF(L177=0,0,1)+IF(L196=0,0,1))</f>
        <v>200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dcterms:created xsi:type="dcterms:W3CDTF">2022-05-16T14:23:56Z</dcterms:created>
  <dcterms:modified xsi:type="dcterms:W3CDTF">2023-11-30T06:41:59Z</dcterms:modified>
</cp:coreProperties>
</file>